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drawings/drawing7.xml" ContentType="application/vnd.openxmlformats-officedocument.drawing+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3.xml" ContentType="application/vnd.openxmlformats-officedocument.drawing+xml"/>
  <Override PartName="/xl/charts/chart73.xml" ContentType="application/vnd.openxmlformats-officedocument.drawingml.chart+xml"/>
  <Override PartName="/xl/drawings/drawing14.xml" ContentType="application/vnd.openxmlformats-officedocument.drawing+xml"/>
  <Override PartName="/xl/charts/chart74.xml" ContentType="application/vnd.openxmlformats-officedocument.drawingml.chart+xml"/>
  <Override PartName="/xl/drawings/drawing15.xml" ContentType="application/vnd.openxmlformats-officedocument.drawing+xml"/>
  <Override PartName="/xl/charts/chart75.xml" ContentType="application/vnd.openxmlformats-officedocument.drawingml.chart+xml"/>
  <Override PartName="/xl/drawings/drawing1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7.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18.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9.xml" ContentType="application/vnd.openxmlformats-officedocument.drawing+xml"/>
  <Override PartName="/xl/charts/chart90.xml" ContentType="application/vnd.openxmlformats-officedocument.drawingml.chart+xml"/>
  <Override PartName="/xl/drawings/drawing20.xml" ContentType="application/vnd.openxmlformats-officedocument.drawing+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FIQ\Desktop\SEAES\SEAES Informe Final Completo\"/>
    </mc:Choice>
  </mc:AlternateContent>
  <xr:revisionPtr revIDLastSave="0" documentId="8_{4A097610-595F-4CB9-A44C-871BE9246382}" xr6:coauthVersionLast="47" xr6:coauthVersionMax="47" xr10:uidLastSave="{00000000-0000-0000-0000-000000000000}"/>
  <bookViews>
    <workbookView xWindow="-120" yWindow="-120" windowWidth="20730" windowHeight="11160" activeTab="22" xr2:uid="{00000000-000D-0000-FFFF-FFFF00000000}"/>
  </bookViews>
  <sheets>
    <sheet name="Cambios 2.0" sheetId="1" r:id="rId1"/>
    <sheet name="Indicaciones y definiciones" sheetId="2" r:id="rId2"/>
    <sheet name="Rasgos y ejemplos" sheetId="3" r:id="rId3"/>
    <sheet name="Indicador 1" sheetId="4" r:id="rId4"/>
    <sheet name="Indicador 2" sheetId="5" r:id="rId5"/>
    <sheet name="Indicador 3" sheetId="6" r:id="rId6"/>
    <sheet name="Indicador 4" sheetId="7" r:id="rId7"/>
    <sheet name="Indicador 5" sheetId="8" r:id="rId8"/>
    <sheet name="Indicador 6" sheetId="9" r:id="rId9"/>
    <sheet name="Indicador 7" sheetId="10" r:id="rId10"/>
    <sheet name="Indicador 8" sheetId="11" r:id="rId11"/>
    <sheet name="Indicador 9" sheetId="12" r:id="rId12"/>
    <sheet name="Indicador 10" sheetId="13" r:id="rId13"/>
    <sheet name="Indicador 11" sheetId="14" r:id="rId14"/>
    <sheet name="Indicador 12" sheetId="16" r:id="rId15"/>
    <sheet name="Indicador 13" sheetId="17" r:id="rId16"/>
    <sheet name="Indicador 14" sheetId="18" r:id="rId17"/>
    <sheet name="Indicador 15" sheetId="19" r:id="rId18"/>
    <sheet name="Indicador 16" sheetId="20" r:id="rId19"/>
    <sheet name="Indicador 17" sheetId="21" r:id="rId20"/>
    <sheet name="Indicador 18" sheetId="22" r:id="rId21"/>
    <sheet name="Indicador 19" sheetId="23" r:id="rId22"/>
    <sheet name="Indicador 20" sheetId="25" r:id="rId23"/>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0" roundtripDataChecksum="xzWXUyNtJfebUZnMDzuu7MipS53uKgA1yajBAzorFPs="/>
    </ext>
  </extLst>
</workbook>
</file>

<file path=xl/calcChain.xml><?xml version="1.0" encoding="utf-8"?>
<calcChain xmlns="http://schemas.openxmlformats.org/spreadsheetml/2006/main">
  <c r="M12" i="21" l="1"/>
  <c r="L12" i="21"/>
  <c r="K12" i="21"/>
  <c r="J12" i="21"/>
  <c r="I12" i="21"/>
  <c r="H12" i="21"/>
  <c r="G12" i="21"/>
  <c r="F12" i="21"/>
  <c r="M11" i="21"/>
  <c r="L11" i="21"/>
  <c r="K11" i="21"/>
  <c r="J11" i="21"/>
  <c r="I11" i="21"/>
  <c r="H11" i="21"/>
  <c r="G11" i="21"/>
  <c r="F11" i="21"/>
  <c r="M16" i="20"/>
  <c r="L16" i="20"/>
  <c r="K16" i="20"/>
  <c r="J16" i="20"/>
  <c r="I16" i="20"/>
  <c r="H16" i="20"/>
  <c r="G16" i="20"/>
  <c r="F16" i="20"/>
  <c r="M15" i="20"/>
  <c r="L15" i="20"/>
  <c r="K15" i="20"/>
  <c r="J15" i="20"/>
  <c r="I15" i="20"/>
  <c r="H15" i="20"/>
  <c r="G15" i="20"/>
  <c r="F15" i="20"/>
  <c r="M14" i="20"/>
  <c r="L14" i="20"/>
  <c r="K14" i="20"/>
  <c r="J14" i="20"/>
  <c r="I14" i="20"/>
  <c r="H14" i="20"/>
  <c r="G14" i="20"/>
  <c r="F14" i="20"/>
  <c r="M13" i="20"/>
  <c r="L13" i="20"/>
  <c r="K13" i="20"/>
  <c r="J13" i="20"/>
  <c r="I13" i="20"/>
  <c r="H13" i="20"/>
  <c r="G13" i="20"/>
  <c r="F13" i="20"/>
  <c r="M12" i="20"/>
  <c r="L12" i="20"/>
  <c r="K12" i="20"/>
  <c r="J12" i="20"/>
  <c r="I12" i="20"/>
  <c r="H12" i="20"/>
  <c r="G12" i="20"/>
  <c r="F12" i="20"/>
  <c r="M8" i="19"/>
  <c r="L8" i="19"/>
  <c r="K8" i="19"/>
  <c r="J8" i="19"/>
  <c r="I8" i="19"/>
  <c r="H8" i="19"/>
  <c r="G8" i="19"/>
  <c r="F8" i="19"/>
  <c r="M9" i="18"/>
  <c r="L9" i="18"/>
  <c r="K9" i="18"/>
  <c r="J9" i="18"/>
  <c r="I9" i="18"/>
  <c r="H9" i="18"/>
  <c r="G9" i="18"/>
  <c r="F9" i="18"/>
  <c r="M9" i="17"/>
  <c r="L9" i="17"/>
  <c r="K9" i="17"/>
  <c r="J9" i="17"/>
  <c r="I9" i="17"/>
  <c r="H9" i="17"/>
  <c r="G9" i="17"/>
  <c r="F9" i="17"/>
  <c r="M17" i="16"/>
  <c r="L17" i="16"/>
  <c r="K17" i="16"/>
  <c r="J17" i="16"/>
  <c r="I17" i="16"/>
  <c r="H17" i="16"/>
  <c r="G17" i="16"/>
  <c r="F17" i="16"/>
  <c r="M16" i="16"/>
  <c r="L16" i="16"/>
  <c r="K16" i="16"/>
  <c r="J16" i="16"/>
  <c r="I16" i="16"/>
  <c r="H16" i="16"/>
  <c r="G16" i="16"/>
  <c r="F16" i="16"/>
  <c r="M15" i="16"/>
  <c r="L15" i="16"/>
  <c r="K15" i="16"/>
  <c r="J15" i="16"/>
  <c r="I15" i="16"/>
  <c r="H15" i="16"/>
  <c r="G15" i="16"/>
  <c r="F15" i="16"/>
  <c r="M14" i="16"/>
  <c r="L14" i="16"/>
  <c r="K14" i="16"/>
  <c r="J14" i="16"/>
  <c r="I14" i="16"/>
  <c r="H14" i="16"/>
  <c r="G14" i="16"/>
  <c r="F14" i="16"/>
  <c r="M13" i="16"/>
  <c r="L13" i="16"/>
  <c r="K13" i="16"/>
  <c r="J13" i="16"/>
  <c r="I13" i="16"/>
  <c r="H13" i="16"/>
  <c r="G13" i="16"/>
  <c r="F13" i="16"/>
  <c r="M17" i="14"/>
  <c r="L17" i="14"/>
  <c r="K17" i="14"/>
  <c r="J17" i="14"/>
  <c r="I17" i="14"/>
  <c r="H17" i="14"/>
  <c r="G17" i="14"/>
  <c r="F17" i="14"/>
  <c r="M16" i="14"/>
  <c r="L16" i="14"/>
  <c r="K16" i="14"/>
  <c r="J16" i="14"/>
  <c r="I16" i="14"/>
  <c r="H16" i="14"/>
  <c r="G16" i="14"/>
  <c r="F16" i="14"/>
  <c r="M15" i="14"/>
  <c r="L15" i="14"/>
  <c r="K15" i="14"/>
  <c r="J15" i="14"/>
  <c r="I15" i="14"/>
  <c r="H15" i="14"/>
  <c r="G15" i="14"/>
  <c r="F15" i="14"/>
  <c r="M14" i="14"/>
  <c r="L14" i="14"/>
  <c r="K14" i="14"/>
  <c r="J14" i="14"/>
  <c r="I14" i="14"/>
  <c r="H14" i="14"/>
  <c r="G14" i="14"/>
  <c r="F14" i="14"/>
  <c r="M13" i="14"/>
  <c r="L13" i="14"/>
  <c r="K13" i="14"/>
  <c r="J13" i="14"/>
  <c r="I13" i="14"/>
  <c r="H13" i="14"/>
  <c r="G13" i="14"/>
  <c r="F13" i="14"/>
  <c r="M16" i="13"/>
  <c r="L16" i="13"/>
  <c r="K16" i="13"/>
  <c r="J16" i="13"/>
  <c r="I16" i="13"/>
  <c r="H16" i="13"/>
  <c r="G16" i="13"/>
  <c r="F16" i="13"/>
  <c r="M15" i="13"/>
  <c r="L15" i="13"/>
  <c r="K15" i="13"/>
  <c r="J15" i="13"/>
  <c r="I15" i="13"/>
  <c r="H15" i="13"/>
  <c r="G15" i="13"/>
  <c r="F15" i="13"/>
  <c r="M14" i="13"/>
  <c r="L14" i="13"/>
  <c r="K14" i="13"/>
  <c r="J14" i="13"/>
  <c r="I14" i="13"/>
  <c r="H14" i="13"/>
  <c r="G14" i="13"/>
  <c r="F14" i="13"/>
  <c r="M13" i="13"/>
  <c r="L13" i="13"/>
  <c r="K13" i="13"/>
  <c r="J13" i="13"/>
  <c r="I13" i="13"/>
  <c r="H13" i="13"/>
  <c r="G13" i="13"/>
  <c r="F13" i="13"/>
  <c r="M12" i="13"/>
  <c r="L12" i="13"/>
  <c r="K12" i="13"/>
  <c r="J12" i="13"/>
  <c r="I12" i="13"/>
  <c r="H12" i="13"/>
  <c r="G12" i="13"/>
  <c r="F12" i="13"/>
  <c r="T71" i="12"/>
  <c r="S71" i="12"/>
  <c r="R71" i="12"/>
  <c r="Q71" i="12"/>
  <c r="N71" i="12"/>
  <c r="M71" i="12"/>
  <c r="L71" i="12"/>
  <c r="K71" i="12"/>
  <c r="J71" i="12"/>
  <c r="I71" i="12"/>
  <c r="H71" i="12"/>
  <c r="G71" i="12"/>
  <c r="T70" i="12"/>
  <c r="S70" i="12"/>
  <c r="R70" i="12"/>
  <c r="Q70" i="12"/>
  <c r="N70" i="12"/>
  <c r="M70" i="12"/>
  <c r="L70" i="12"/>
  <c r="K70" i="12"/>
  <c r="J70" i="12"/>
  <c r="I70" i="12"/>
  <c r="H70" i="12"/>
  <c r="G70" i="12"/>
  <c r="T69" i="12"/>
  <c r="S69" i="12"/>
  <c r="R69" i="12"/>
  <c r="Q69" i="12"/>
  <c r="N69" i="12"/>
  <c r="M69" i="12"/>
  <c r="L69" i="12"/>
  <c r="K69" i="12"/>
  <c r="J69" i="12"/>
  <c r="I69" i="12"/>
  <c r="H69" i="12"/>
  <c r="G69" i="12"/>
  <c r="T68" i="12"/>
  <c r="S68" i="12"/>
  <c r="R68" i="12"/>
  <c r="Q68" i="12"/>
  <c r="N68" i="12"/>
  <c r="M68" i="12"/>
  <c r="L68" i="12"/>
  <c r="K68" i="12"/>
  <c r="J68" i="12"/>
  <c r="I68" i="12"/>
  <c r="H68" i="12"/>
  <c r="G68" i="12"/>
  <c r="T67" i="12"/>
  <c r="S67" i="12"/>
  <c r="R67" i="12"/>
  <c r="Q67" i="12"/>
  <c r="N67" i="12"/>
  <c r="M67" i="12"/>
  <c r="L67" i="12"/>
  <c r="K67" i="12"/>
  <c r="J67" i="12"/>
  <c r="I67" i="12"/>
  <c r="H67" i="12"/>
  <c r="G67" i="12"/>
  <c r="T53" i="12"/>
  <c r="S53" i="12"/>
  <c r="R53" i="12"/>
  <c r="Q53" i="12"/>
  <c r="N53" i="12"/>
  <c r="M53" i="12"/>
  <c r="L53" i="12"/>
  <c r="K53" i="12"/>
  <c r="J53" i="12"/>
  <c r="I53" i="12"/>
  <c r="H53" i="12"/>
  <c r="G53" i="12"/>
  <c r="T52" i="12"/>
  <c r="S52" i="12"/>
  <c r="R52" i="12"/>
  <c r="Q52" i="12"/>
  <c r="N52" i="12"/>
  <c r="M52" i="12"/>
  <c r="L52" i="12"/>
  <c r="K52" i="12"/>
  <c r="J52" i="12"/>
  <c r="I52" i="12"/>
  <c r="H52" i="12"/>
  <c r="G52" i="12"/>
  <c r="T51" i="12"/>
  <c r="S51" i="12"/>
  <c r="R51" i="12"/>
  <c r="Q51" i="12"/>
  <c r="N51" i="12"/>
  <c r="M51" i="12"/>
  <c r="L51" i="12"/>
  <c r="K51" i="12"/>
  <c r="J51" i="12"/>
  <c r="I51" i="12"/>
  <c r="H51" i="12"/>
  <c r="G51" i="12"/>
  <c r="T50" i="12"/>
  <c r="S50" i="12"/>
  <c r="R50" i="12"/>
  <c r="Q50" i="12"/>
  <c r="N50" i="12"/>
  <c r="M50" i="12"/>
  <c r="L50" i="12"/>
  <c r="K50" i="12"/>
  <c r="J50" i="12"/>
  <c r="I50" i="12"/>
  <c r="H50" i="12"/>
  <c r="G50" i="12"/>
  <c r="T49" i="12"/>
  <c r="S49" i="12"/>
  <c r="R49" i="12"/>
  <c r="Q49" i="12"/>
  <c r="N49" i="12"/>
  <c r="M49" i="12"/>
  <c r="L49" i="12"/>
  <c r="K49" i="12"/>
  <c r="J49" i="12"/>
  <c r="I49" i="12"/>
  <c r="H49" i="12"/>
  <c r="G49" i="12"/>
  <c r="AA35" i="12"/>
  <c r="Z35" i="12"/>
  <c r="Y35" i="12"/>
  <c r="X35" i="12"/>
  <c r="W35" i="12"/>
  <c r="V35" i="12"/>
  <c r="R35" i="12"/>
  <c r="Q35" i="12"/>
  <c r="P35" i="12"/>
  <c r="O35" i="12"/>
  <c r="N35" i="12"/>
  <c r="M35" i="12"/>
  <c r="L35" i="12"/>
  <c r="K35" i="12"/>
  <c r="J35" i="12"/>
  <c r="I35" i="12"/>
  <c r="H35" i="12"/>
  <c r="G35" i="12"/>
  <c r="AA34" i="12"/>
  <c r="Z34" i="12"/>
  <c r="Y34" i="12"/>
  <c r="X34" i="12"/>
  <c r="W34" i="12"/>
  <c r="V34" i="12"/>
  <c r="R34" i="12"/>
  <c r="Q34" i="12"/>
  <c r="P34" i="12"/>
  <c r="O34" i="12"/>
  <c r="N34" i="12"/>
  <c r="M34" i="12"/>
  <c r="L34" i="12"/>
  <c r="K34" i="12"/>
  <c r="J34" i="12"/>
  <c r="I34" i="12"/>
  <c r="H34" i="12"/>
  <c r="G34" i="12"/>
  <c r="AA33" i="12"/>
  <c r="Z33" i="12"/>
  <c r="Y33" i="12"/>
  <c r="X33" i="12"/>
  <c r="W33" i="12"/>
  <c r="V33" i="12"/>
  <c r="R33" i="12"/>
  <c r="Q33" i="12"/>
  <c r="P33" i="12"/>
  <c r="O33" i="12"/>
  <c r="N33" i="12"/>
  <c r="M33" i="12"/>
  <c r="L33" i="12"/>
  <c r="K33" i="12"/>
  <c r="J33" i="12"/>
  <c r="I33" i="12"/>
  <c r="H33" i="12"/>
  <c r="G33" i="12"/>
  <c r="AA32" i="12"/>
  <c r="Z32" i="12"/>
  <c r="Y32" i="12"/>
  <c r="X32" i="12"/>
  <c r="W32" i="12"/>
  <c r="V32" i="12"/>
  <c r="R32" i="12"/>
  <c r="Q32" i="12"/>
  <c r="P32" i="12"/>
  <c r="O32" i="12"/>
  <c r="N32" i="12"/>
  <c r="M32" i="12"/>
  <c r="L32" i="12"/>
  <c r="K32" i="12"/>
  <c r="J32" i="12"/>
  <c r="I32" i="12"/>
  <c r="H32" i="12"/>
  <c r="G32" i="12"/>
  <c r="AA31" i="12"/>
  <c r="Z31" i="12"/>
  <c r="Y31" i="12"/>
  <c r="X31" i="12"/>
  <c r="W31" i="12"/>
  <c r="V31" i="12"/>
  <c r="R31" i="12"/>
  <c r="Q31" i="12"/>
  <c r="P31" i="12"/>
  <c r="O31" i="12"/>
  <c r="N31" i="12"/>
  <c r="M31" i="12"/>
  <c r="L31" i="12"/>
  <c r="K31" i="12"/>
  <c r="J31" i="12"/>
  <c r="I31" i="12"/>
  <c r="H31" i="12"/>
  <c r="G31" i="12"/>
  <c r="M17" i="12"/>
  <c r="L17" i="12"/>
  <c r="K17" i="12"/>
  <c r="J17" i="12"/>
  <c r="I17" i="12"/>
  <c r="H17" i="12"/>
  <c r="G17" i="12"/>
  <c r="F17" i="12"/>
  <c r="M16" i="12"/>
  <c r="L16" i="12"/>
  <c r="K16" i="12"/>
  <c r="J16" i="12"/>
  <c r="I16" i="12"/>
  <c r="H16" i="12"/>
  <c r="G16" i="12"/>
  <c r="F16" i="12"/>
  <c r="M15" i="12"/>
  <c r="L15" i="12"/>
  <c r="K15" i="12"/>
  <c r="J15" i="12"/>
  <c r="I15" i="12"/>
  <c r="H15" i="12"/>
  <c r="G15" i="12"/>
  <c r="F15" i="12"/>
  <c r="M14" i="12"/>
  <c r="L14" i="12"/>
  <c r="K14" i="12"/>
  <c r="J14" i="12"/>
  <c r="I14" i="12"/>
  <c r="H14" i="12"/>
  <c r="G14" i="12"/>
  <c r="F14" i="12"/>
  <c r="M13" i="12"/>
  <c r="L13" i="12"/>
  <c r="K13" i="12"/>
  <c r="J13" i="12"/>
  <c r="I13" i="12"/>
  <c r="H13" i="12"/>
  <c r="G13" i="12"/>
  <c r="F13" i="12"/>
  <c r="M18" i="11"/>
  <c r="L18" i="11"/>
  <c r="K18" i="11"/>
  <c r="J18" i="11"/>
  <c r="I18" i="11"/>
  <c r="H18" i="11"/>
  <c r="G18" i="11"/>
  <c r="F18" i="11"/>
  <c r="M17" i="11"/>
  <c r="L17" i="11"/>
  <c r="K17" i="11"/>
  <c r="J17" i="11"/>
  <c r="I17" i="11"/>
  <c r="H17" i="11"/>
  <c r="G17" i="11"/>
  <c r="F17" i="11"/>
  <c r="M16" i="11"/>
  <c r="L16" i="11"/>
  <c r="K16" i="11"/>
  <c r="J16" i="11"/>
  <c r="I16" i="11"/>
  <c r="H16" i="11"/>
  <c r="G16" i="11"/>
  <c r="F16" i="11"/>
  <c r="L15" i="11"/>
  <c r="K15" i="11"/>
  <c r="J15" i="11"/>
  <c r="I15" i="11"/>
  <c r="H15" i="11"/>
  <c r="G15" i="11"/>
  <c r="F15" i="11"/>
  <c r="M14" i="11"/>
  <c r="L14" i="11"/>
  <c r="K14" i="11"/>
  <c r="J14" i="11"/>
  <c r="I14" i="11"/>
  <c r="H14" i="11"/>
  <c r="G14" i="11"/>
  <c r="F14" i="11"/>
  <c r="M6" i="11"/>
  <c r="M15" i="11" s="1"/>
  <c r="K6" i="11"/>
  <c r="M9" i="10"/>
  <c r="L9" i="10"/>
  <c r="K9" i="10"/>
  <c r="J9" i="10"/>
  <c r="I9" i="10"/>
  <c r="H9" i="10"/>
  <c r="G9" i="10"/>
  <c r="F9" i="10"/>
  <c r="M9" i="9"/>
  <c r="L9" i="9"/>
  <c r="K9" i="9"/>
  <c r="J9" i="9"/>
  <c r="I9" i="9"/>
  <c r="H9" i="9"/>
  <c r="G9" i="9"/>
  <c r="F9" i="9"/>
  <c r="L10" i="8"/>
  <c r="K10" i="8"/>
  <c r="J10" i="8"/>
  <c r="I10" i="8"/>
  <c r="H10" i="8"/>
  <c r="G10" i="8"/>
  <c r="F10" i="8"/>
  <c r="M5" i="8"/>
  <c r="M10" i="8" s="1"/>
  <c r="K5" i="8"/>
  <c r="M17" i="7"/>
  <c r="L17" i="7"/>
  <c r="K17" i="7"/>
  <c r="J17" i="7"/>
  <c r="I17" i="7"/>
  <c r="H17" i="7"/>
  <c r="G17" i="7"/>
  <c r="F17" i="7"/>
  <c r="M16" i="7"/>
  <c r="L16" i="7"/>
  <c r="K16" i="7"/>
  <c r="J16" i="7"/>
  <c r="I16" i="7"/>
  <c r="H16" i="7"/>
  <c r="G16" i="7"/>
  <c r="F16" i="7"/>
  <c r="M15" i="7"/>
  <c r="L15" i="7"/>
  <c r="K15" i="7"/>
  <c r="J15" i="7"/>
  <c r="I15" i="7"/>
  <c r="H15" i="7"/>
  <c r="G15" i="7"/>
  <c r="F15" i="7"/>
  <c r="M14" i="7"/>
  <c r="L14" i="7"/>
  <c r="K14" i="7"/>
  <c r="J14" i="7"/>
  <c r="I14" i="7"/>
  <c r="H14" i="7"/>
  <c r="G14" i="7"/>
  <c r="F14" i="7"/>
  <c r="M13" i="7"/>
  <c r="L13" i="7"/>
  <c r="K13" i="7"/>
  <c r="J13" i="7"/>
  <c r="I13" i="7"/>
  <c r="H13" i="7"/>
  <c r="G13" i="7"/>
  <c r="F13" i="7"/>
  <c r="AA19" i="6"/>
  <c r="Z19" i="6"/>
  <c r="Y19" i="6"/>
  <c r="X19" i="6"/>
  <c r="W19" i="6"/>
  <c r="V19" i="6"/>
  <c r="U19" i="6"/>
  <c r="T19" i="6"/>
  <c r="S19" i="6"/>
  <c r="R19" i="6"/>
  <c r="Q19" i="6"/>
  <c r="P19" i="6"/>
  <c r="O19" i="6"/>
  <c r="N19" i="6"/>
  <c r="M19" i="6"/>
  <c r="L19" i="6"/>
  <c r="K19" i="6"/>
  <c r="J19" i="6"/>
  <c r="I19" i="6"/>
  <c r="H19" i="6"/>
  <c r="G19" i="6"/>
  <c r="F19" i="6"/>
  <c r="AA18" i="6"/>
  <c r="Z18" i="6"/>
  <c r="Y18" i="6"/>
  <c r="X18" i="6"/>
  <c r="W18" i="6"/>
  <c r="V18" i="6"/>
  <c r="U18" i="6"/>
  <c r="T18" i="6"/>
  <c r="S18" i="6"/>
  <c r="R18" i="6"/>
  <c r="Q18" i="6"/>
  <c r="P18" i="6"/>
  <c r="O18" i="6"/>
  <c r="N18" i="6"/>
  <c r="M18" i="6"/>
  <c r="L18" i="6"/>
  <c r="K18" i="6"/>
  <c r="J18" i="6"/>
  <c r="I18" i="6"/>
  <c r="H18" i="6"/>
  <c r="G18" i="6"/>
  <c r="F18" i="6"/>
  <c r="AA17" i="6"/>
  <c r="Z17" i="6"/>
  <c r="Y17" i="6"/>
  <c r="X17" i="6"/>
  <c r="W17" i="6"/>
  <c r="V17" i="6"/>
  <c r="U17" i="6"/>
  <c r="T17" i="6"/>
  <c r="S17" i="6"/>
  <c r="R17" i="6"/>
  <c r="Q17" i="6"/>
  <c r="P17" i="6"/>
  <c r="O17" i="6"/>
  <c r="N17" i="6"/>
  <c r="M17" i="6"/>
  <c r="L17" i="6"/>
  <c r="K17" i="6"/>
  <c r="J17" i="6"/>
  <c r="I17" i="6"/>
  <c r="H17" i="6"/>
  <c r="G17" i="6"/>
  <c r="F17" i="6"/>
  <c r="AA16" i="6"/>
  <c r="Z16" i="6"/>
  <c r="Y16" i="6"/>
  <c r="X16" i="6"/>
  <c r="W16" i="6"/>
  <c r="V16" i="6"/>
  <c r="U16" i="6"/>
  <c r="T16" i="6"/>
  <c r="S16" i="6"/>
  <c r="R16" i="6"/>
  <c r="Q16" i="6"/>
  <c r="P16" i="6"/>
  <c r="O16" i="6"/>
  <c r="N16" i="6"/>
  <c r="M16" i="6"/>
  <c r="L16" i="6"/>
  <c r="K16" i="6"/>
  <c r="J16" i="6"/>
  <c r="I16" i="6"/>
  <c r="H16" i="6"/>
  <c r="G16" i="6"/>
  <c r="F16" i="6"/>
  <c r="AA15" i="6"/>
  <c r="Z15" i="6"/>
  <c r="Y15" i="6"/>
  <c r="X15" i="6"/>
  <c r="W15" i="6"/>
  <c r="V15" i="6"/>
  <c r="U15" i="6"/>
  <c r="T15" i="6"/>
  <c r="S15" i="6"/>
  <c r="R15" i="6"/>
  <c r="Q15" i="6"/>
  <c r="P15" i="6"/>
  <c r="O15" i="6"/>
  <c r="N15" i="6"/>
  <c r="M15" i="6"/>
  <c r="L15" i="6"/>
  <c r="K15" i="6"/>
  <c r="J15" i="6"/>
  <c r="I15" i="6"/>
  <c r="H15" i="6"/>
  <c r="G15" i="6"/>
  <c r="F15" i="6"/>
  <c r="M17" i="5"/>
  <c r="L17" i="5"/>
  <c r="K17" i="5"/>
  <c r="J17" i="5"/>
  <c r="I17" i="5"/>
  <c r="H17" i="5"/>
  <c r="G17" i="5"/>
  <c r="F17" i="5"/>
  <c r="M16" i="5"/>
  <c r="L16" i="5"/>
  <c r="K16" i="5"/>
  <c r="J16" i="5"/>
  <c r="I16" i="5"/>
  <c r="H16" i="5"/>
  <c r="G16" i="5"/>
  <c r="F16" i="5"/>
  <c r="M15" i="5"/>
  <c r="L15" i="5"/>
  <c r="K15" i="5"/>
  <c r="J15" i="5"/>
  <c r="I15" i="5"/>
  <c r="H15" i="5"/>
  <c r="G15" i="5"/>
  <c r="F15" i="5"/>
  <c r="M14" i="5"/>
  <c r="L14" i="5"/>
  <c r="K14" i="5"/>
  <c r="J14" i="5"/>
  <c r="I14" i="5"/>
  <c r="H14" i="5"/>
  <c r="G14" i="5"/>
  <c r="F14" i="5"/>
  <c r="M13" i="5"/>
  <c r="L13" i="5"/>
  <c r="K13" i="5"/>
  <c r="J13" i="5"/>
  <c r="I13" i="5"/>
  <c r="H13" i="5"/>
  <c r="G13" i="5"/>
  <c r="F13" i="5"/>
  <c r="M17" i="4"/>
  <c r="L17" i="4"/>
  <c r="K17" i="4"/>
  <c r="J17" i="4"/>
  <c r="I17" i="4"/>
  <c r="H17" i="4"/>
  <c r="G17" i="4"/>
  <c r="F17" i="4"/>
  <c r="M16" i="4"/>
  <c r="L16" i="4"/>
  <c r="K16" i="4"/>
  <c r="J16" i="4"/>
  <c r="I16" i="4"/>
  <c r="H16" i="4"/>
  <c r="G16" i="4"/>
  <c r="F16" i="4"/>
  <c r="M15" i="4"/>
  <c r="L15" i="4"/>
  <c r="K15" i="4"/>
  <c r="J15" i="4"/>
  <c r="I15" i="4"/>
  <c r="H15" i="4"/>
  <c r="G15" i="4"/>
  <c r="F15" i="4"/>
  <c r="M14" i="4"/>
  <c r="L14" i="4"/>
  <c r="K14" i="4"/>
  <c r="J14" i="4"/>
  <c r="I14" i="4"/>
  <c r="H14" i="4"/>
  <c r="G14" i="4"/>
  <c r="F14" i="4"/>
  <c r="M13" i="4"/>
  <c r="L13" i="4"/>
  <c r="K13" i="4"/>
  <c r="J13" i="4"/>
  <c r="I13" i="4"/>
  <c r="H13" i="4"/>
  <c r="G13" i="4"/>
  <c r="F13" i="4"/>
</calcChain>
</file>

<file path=xl/sharedStrings.xml><?xml version="1.0" encoding="utf-8"?>
<sst xmlns="http://schemas.openxmlformats.org/spreadsheetml/2006/main" count="1928" uniqueCount="627">
  <si>
    <t>Hoja</t>
  </si>
  <si>
    <r>
      <rPr>
        <b/>
        <sz val="14"/>
        <color rgb="FF3F3F3F"/>
        <rFont val="Montserrat"/>
      </rPr>
      <t xml:space="preserve">Cambios en la versión 2.0
</t>
    </r>
    <r>
      <rPr>
        <b/>
        <sz val="8"/>
        <color rgb="FF3F3F3F"/>
        <rFont val="Montserrat Regular"/>
      </rPr>
      <t>En lo general son cambios relacionados con la claridad y precisión de las tablas. No se incrementaron indicadores, ni se hicieron cambios sustanciales en las definiciones.</t>
    </r>
  </si>
  <si>
    <t>Indicaciones y definiciones</t>
  </si>
  <si>
    <t>Se agregó la columna "Periodo" que incluye aclaraciones por indicador, con respecto a las fechas que se proponen para la obtención de la información.</t>
  </si>
  <si>
    <t>Se agregó la columna "Posibles fuentes de información" que incluye varios ejemplos de documentos o actividades a las que la institución puede recurrir para obtener los datos que cada indicador solicita.</t>
  </si>
  <si>
    <t xml:space="preserve">En los indicadores 1, 3, 5, 8 - 11, 17 y 18 se corrigieron errores en la columna de "Indicaciones de reporte". </t>
  </si>
  <si>
    <t>En el indicador 9 se explicaron mejor las definiciones para el cálculo de las trayectorias así como las fechas que se indican para la obtención de la información.</t>
  </si>
  <si>
    <t>En el indicador 11 se actualizó el cambio de nombre.</t>
  </si>
  <si>
    <t>Indicadores 1- 20</t>
  </si>
  <si>
    <t>Se agregó una hoja con un ejemplo prellenado para cada indicador, que al mismo tiempo sirve como ejercicio de validación técnica.</t>
  </si>
  <si>
    <t>Se agregó la columna "Periodo" que incluye las fechas que se proponen para la obtención de la información.</t>
  </si>
  <si>
    <t>Indicadores 1 - 4, 8 - 12</t>
  </si>
  <si>
    <t>Se agregó el nivel TSU para programas educativos. Las instituciones que lo consideren pertinente pueden agregar el de profesional asociado.</t>
  </si>
  <si>
    <t>Indicadores 5, 8, 9, 17</t>
  </si>
  <si>
    <t>Se cambió el encabezado en el criterio de equidad social y de género, de "Otro género" a "Otra autoadscripción sexogenéricas".</t>
  </si>
  <si>
    <t>Se cambiaron los encabezados en el criterio de inclusión, de "pertenece a un programa de inclusión institucional" a "personas con discapacidad".</t>
  </si>
  <si>
    <t>Se cambiaron los encabezados en el criterio de interculturalidad, de "se autoadscribe a pueblos originarios, afromexicanos, migrantes u otros grupos culturalmente diversos" a "personas que se autoidentifican como indígenas, afromexicanas, migrantes u otra identidad cultural".</t>
  </si>
  <si>
    <t>Se cambiaron las gráficas para que muestren los resultados en unidades porcentuales; las gráficas anteriores mostraban frecuencias (números absolutos).</t>
  </si>
  <si>
    <t>Se cambió el tipo de gráfica que agrupa todos los niveles del indicador. Antes se era una gráfica apilada, ahora se usa una gráfica de barras que muestra los resultados uno al lado de otro.</t>
  </si>
  <si>
    <t>Indicador 3</t>
  </si>
  <si>
    <t>Se modificó el texto que se encuentra debajo de cada criterio para darle mayor específicidad sobre los tipos de evaluación usados para evaluar el grado en que se logra formar los rasgos del perfil de egreso.</t>
  </si>
  <si>
    <t>Indicador 9</t>
  </si>
  <si>
    <t>Se agregó la tabla "9 - General" donde se integran los resultados de las trayectorias sin distinguir por los criterios del SEAES, con el propósito de contar con una base para el análisis.</t>
  </si>
  <si>
    <t>Se agregó la columna "Aspirantes" y se cambió la fórmula de cálculo para la tasa de ingreso por cohorte, en función al número de aspirantes, tal como se solicita en las definiciones.</t>
  </si>
  <si>
    <t>Se corrigieron las fórmulas de cálculo para "permanencia", "abandono", "egreso" y "titulación", en función del ingreso por cohorte, tal como se solicita en las definiciones.</t>
  </si>
  <si>
    <t>Se corrigió la fórmula para el cálculo de la tasa de reprobación, para dejar como base la población escolar vigente al término del ciclo 2022-2023, tal como se solicita en las definiciones.</t>
  </si>
  <si>
    <t>Indicador 11</t>
  </si>
  <si>
    <t>Se cambió la unidad de medida del indicador de "número" a "porcentaje".</t>
  </si>
  <si>
    <t>Se cambió en el nombre del indicador de "unidades de organización curricular totales y en etapas terminales del currículum" a "unidades de aprendizaje terminales".</t>
  </si>
  <si>
    <t>Indicador 16</t>
  </si>
  <si>
    <t>Se desagregó la unidad de observación por nivel educativo, como se hizo en otros indicadores similares.</t>
  </si>
  <si>
    <t>Indicador 17</t>
  </si>
  <si>
    <t>Se desagregó la unidad de observación en "personal docente" y "personal administrativo", tal como está en la definición del indicador.</t>
  </si>
  <si>
    <t>Se corrigió un error en el encabezado de la unidad de análisis, de "Total de estudiantes" a "Total del personal".</t>
  </si>
  <si>
    <t>Indicador 18</t>
  </si>
  <si>
    <t>Se desagregó la unidad de observación en iniciativas institucionales de "acompañamiento estudiantil", "vinculación con la comunidad", "gestión cultural" y "gestión institucional", tal como está en la definición del indicador.</t>
  </si>
  <si>
    <t>Se eliminó la tabla 18b dado que la unidad de medida del indicador no requiere porcentajes.</t>
  </si>
  <si>
    <t>Indicador 19</t>
  </si>
  <si>
    <t>Se eliminó la tabla 19b dado que la unidad de medida del indicador no requiere porcentajes.</t>
  </si>
  <si>
    <t>Indicador 20</t>
  </si>
  <si>
    <t>Se eliminó la tabla 20b dado que la unidad de medida del indicador no requiere porcentajes.</t>
  </si>
  <si>
    <t>Indicaciones</t>
  </si>
  <si>
    <t>Indicador SEAES</t>
  </si>
  <si>
    <t>Unidad de observación</t>
  </si>
  <si>
    <t>Indicaciones de reporte</t>
  </si>
  <si>
    <t>Vinculo a capturas</t>
  </si>
  <si>
    <t>Periodo</t>
  </si>
  <si>
    <t>Posibles fuentes de información</t>
  </si>
  <si>
    <t>1. Incorporación de los rasgos formativos relacionados con cada uno de los criterios del SEAES en el perfil de egreso del programa educativo.</t>
  </si>
  <si>
    <r>
      <rPr>
        <b/>
        <sz val="12"/>
        <color rgb="FF000000"/>
        <rFont val="Montserrat Regular"/>
      </rPr>
      <t xml:space="preserve">NIvel educativo:
</t>
    </r>
    <r>
      <rPr>
        <sz val="12"/>
        <color rgb="FF000000"/>
        <rFont val="Montserrat Regular"/>
      </rPr>
      <t>- TSU
- Licenciatura
- Especialidad
- Maestría
- Doctorado</t>
    </r>
  </si>
  <si>
    <t>Reportar el total de programas, por nivel educativo, que en su perfil de egreso incorporan rasgos formativos relacionados con los criterios del SEAES en la hoja correspondiente "Indicador 1".
Puede tomarse como referentes los rasgos de la tipología que se muestra en la hoja "Rasgos y Ejemplos" o agregar una hoja similar con ejemplos ilustrativos de los rasgos considerados por la institución.
En caso de no contar con información, indicar "No disponible" en la celda correspondiente.
Las instituciones que lo consideren pertinente, pueden agregar el nivel de Profesional Asociado.</t>
  </si>
  <si>
    <t>Ir a indicador 1</t>
  </si>
  <si>
    <t>2022-2023
(Egresados durante el ciclo 2022-2023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</si>
  <si>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Planes de estudio
- Documentos informativos
- Actas o minutas de cuerpos colegiados
- Consultas a docentes participes en las últimas etapas del currículum
- Informes de autoevaluación para la acreditación
- Resultados de evaluaciones institucionales o nacionales
- Encuestas a estudiantes y exalumnos
- Procesos de acreditación
- Investigaciones educativas
- Documentación de los programas educativos
- Documentos de políticas y procedimientos</t>
  </si>
  <si>
    <t>2. Mecanismos para evaluar sistemáticamente la formación de los rasgos del perfil de egreso relacionados con los criterios del SEAES en el programa educativo.</t>
  </si>
  <si>
    <r>
      <rPr>
        <b/>
        <sz val="12"/>
        <color rgb="FF000000"/>
        <rFont val="Montserrat Regular"/>
      </rPr>
      <t xml:space="preserve">NIvel educativo:
</t>
    </r>
    <r>
      <rPr>
        <sz val="12"/>
        <color rgb="FF000000"/>
        <rFont val="Montserrat Regular"/>
      </rPr>
      <t>- TSU
- Licenciatura
- Especialidad
- Maestría
- Doctorado</t>
    </r>
  </si>
  <si>
    <t>Para cada nivel educativo, analizar la existencia de mecanismos para evaluar sistemáticamente la formación de los rasgos del perfil de egreso relacionados con los criterios del SEAES. Puede tomarse como referentes los rasgos de la tipología que se muestra en la hoja "Rasgos y Ejemplos" o agregar una hoja similar con ejemplos ilustrativos de los rasgos considerados por la institución.
Reportar el total de programas, por nivel educativo, que sí cuentan con mecanismos para evaluar sistemáticamente la formación de los rasgos del perfil de egreso relacionados con los criterios del SEAES en la hoja correspondiente "Indicador 2".
En caso de no contar con información, indicar "No disponible" en la celda correspondiente
Las instituciones que lo consideren pertinente, pueden agregar el nivel de Profesional Asociado..</t>
  </si>
  <si>
    <t>Ir a indicador 2</t>
  </si>
  <si>
    <t>2022-2023
(Considerar la operación actual de los programas. Si el diseño cambió recientemente y ahora se prevén mecanismos que antes no estaban considerados, especifiar en la parte de "Comentarios")</t>
  </si>
  <si>
    <t>3. En su caso, tipo de evaluación que se utiliza para evaluar sistemáticamente la formación de los rasgos del perfil de egreso.</t>
  </si>
  <si>
    <r>
      <rPr>
        <b/>
        <sz val="12"/>
        <color rgb="FF000000"/>
        <rFont val="Montserrat Regular"/>
      </rPr>
      <t xml:space="preserve">NIvel educativo:
</t>
    </r>
    <r>
      <rPr>
        <sz val="12"/>
        <color rgb="FF000000"/>
        <rFont val="Montserrat Regular"/>
      </rPr>
      <t>- TSU
- Licenciatura
- Especialidad
- Maestría
- Doctorado</t>
    </r>
  </si>
  <si>
    <t>Este indicador se registra únicamente para los programas que sí se cuentan con los mecanismos a que se refiere el "Indicador 2":
Reportar el total de programas, por nivel educativo y por tipo de evaluación utilizada para corroborar la formación de los rasgos del perfil de egreso en la hoja correspondiente "Indicador 3".
Considerar la opción que más se acerque al tipo de evaluación que se utiliza.
a) Forman parte de las prácticas de evaluación en las etapas terminales del currículum, es decir, se llevan a cabo dentro de los cursos, materias, módulos, y demás unidades de organización de los aprendizajes
b) Son evaluaciones internas, realizadas por el propio programa o por la institución, pero no forman parte de los cursos, materias y demás unidades de organización de los aprendizajes dentro del currículum
c) Son evaluaciones externas, por ejemplo, evaluaciones del logro de los rasgos del perfil de egreso que llevan a cabo instancias que realizan exámenes nacionales
En caso de no contar con información, indicar "No disponible" en la celda correspondiente.
Las instituciones que lo consideren pertinente, pueden agregar el nivel de Profesional Asociado.</t>
  </si>
  <si>
    <t>Ir a indicador 3</t>
  </si>
  <si>
    <t>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</si>
  <si>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r>
      <rPr>
        <b/>
        <sz val="12"/>
        <color rgb="FF000000"/>
        <rFont val="Montserrat Regular"/>
      </rPr>
      <t xml:space="preserve">NIvel educativo:
</t>
    </r>
    <r>
      <rPr>
        <sz val="12"/>
        <color rgb="FF000000"/>
        <rFont val="Montserrat Regular"/>
      </rPr>
      <t>- TSU
- Licenciatura
- Especialidad
- Maestría
- Doctorado</t>
    </r>
  </si>
  <si>
    <t>Este indicador se registra únicamente si se cuenta con los mecanismos señalados en el "Indicador 2":
Para cada nivel educativo, determinar el número de estudiantes egresados que demostraron haber adquirido la formación prevista en el perfil de egreso. Puede tomarse como referentes los rasgos de la tipología que se muestra en la hoja "Rasgos y Ejemplos" o agregar una hoja similar con ejemplos ilustrativos de los rasgos considerados por la institución.
Reportar el total de estudiantes egresados por nivel educativo que sí demostraron haber adquirido la formación prevista en el perfil de egresoen la hoja correspondiente "Indicador 4".
En caso de no contar con información, indicar "No disponible" en la celda correspondiente.
Las instituciones que lo consideren pertinente, pueden agregar el nivel de Profesional Asociado.</t>
  </si>
  <si>
    <t>Ir a indicador 4</t>
  </si>
  <si>
    <t>2022-2023
(Egresados durante el ciclo 2022-2023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</si>
  <si>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xml:space="preserve">5. Composición porcentual de la planta académica del programa educativo en función de los criterios de equidad social y de género, inclusión e interculturalidad. </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</si>
  <si>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</si>
  <si>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docentes e investigadores en función de los criterios de equidad social y de género, inclusión e interculturalidad señalados en la hoja correspondiente "Indicador 5".
En caso de no contar con información, indicar "No disponible" en la celda correspondiente.</t>
  </si>
  <si>
    <t>Ir a indicador 5</t>
  </si>
  <si>
    <t>2022-2023
(Información al cierre del ciclo escolar, preferentemente. Incluir docentes de medio tiempo o que trabajan bajo un esquema por horas)</t>
  </si>
  <si>
    <t>- Estadísticas y registros institucionales
- Documentos informativos
- Actas o minutas de cuerpos colegiados
- Consultas a docentes
- Foros y eventos académicos
- Diagnósticos institucionales
- Investigaciones educativas</t>
  </si>
  <si>
    <t>6. Porcentaje de profesores y profesoras del programa educativo, que participaron en acciones de profesionalización de la docencia encaminadas a reforzar cada uno de los criterios del SEAES.</t>
  </si>
  <si>
    <r>
      <rPr>
        <b/>
        <sz val="12"/>
        <color rgb="FF000000"/>
        <rFont val="Montserrat Regular"/>
      </rPr>
      <t xml:space="preserve">Planta académica:
</t>
    </r>
    <r>
      <rPr>
        <sz val="12"/>
        <color rgb="FF000000"/>
        <rFont val="Montserrat Regular"/>
      </rPr>
      <t>-Docentes e investigadores</t>
    </r>
  </si>
  <si>
    <t xml:space="preserve">
Para el total de la planta académica, determinar el número de docentes e investigadores que participaron en acciones de profesionalización de la docencia encaminadas a reforzar cada uno de los criterios del SEAES. Puede tomarse como referentes los ejemplos que se muestran en la hoja "Rasgos y Ejemplos" o agregar una hoja similar con ejemplos ilustrativos de lo que considera la institución.
Reportar el total de docentes e investigadores que sí participaron en acciones de profesionalización de la docencia encaminadas a reforzar uno o varios de los criterios del SEAES en la hoja correspondiente "Indicador 6".
En caso de no contar con información, indicar "No disponible" en la celda correspondiente.</t>
  </si>
  <si>
    <t>Ir a indicador 6</t>
  </si>
  <si>
    <t>7. Porcentaje de profesores y profesoras del programa educativo que participan en proyectos de innovación pedagógica, educativa y disciplinar relacionados con los criterios del SEAES.</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</si>
  <si>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</si>
  <si>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que participaron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docentes e investigadores que sí participan en proyectos de innovación pedagógica, educativa y disciplinar relacionados con uno o varios de los criterios del SEAES en la hoja correspondiente "Indicador 7".
En caso de no contar con información, indicar "No disponible" en la celda correspondiente.</t>
  </si>
  <si>
    <t>Ir a indicador 7</t>
  </si>
  <si>
    <t>8. Composición porcentual de la población escolar en función de los criterios de equidad social y de género, inclusión e interculturalidad.</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</si>
  <si>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</si>
  <si>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total de estudiantes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estudiantes en función de los criterios de equidad social y de género, inclusión e interculturalidad señalados en la hoja correspondiente "Indicador 8".
En caso de no contar con información, indicar "No disponible" en la celda correspondiente.
Las instituciones que lo consideren pertinente, pueden agregar el nivel de Profesional Asociado.</t>
  </si>
  <si>
    <t>Ir a indicador 8</t>
  </si>
  <si>
    <t>2022-2023
(Reportar la información con la que cuenten los programas educativos al cierre del ciclo escolar)</t>
  </si>
  <si>
    <t>- Planes de estudio
- Estadísticas y registros institucionales
- Actas o minutas de cuerpos colegiados
- Consultas a docentes
- Informes de autoevaluación externa
- Estudios diagnósticos
- Investigaciones educativas
- Perfiles de los estudiantes
- Encuestas/entrevistas a docentes
- Calificaciones y registros académicos individuales</t>
  </si>
  <si>
    <t>9. Trayectorias escolares en función de los criterios de equidad social y de género, inclusión e interculturalidad (tasas de ingreso, permanencia, abandono, rezago, reprobación, egreso y titulación).</t>
  </si>
  <si>
    <r>
      <rPr>
        <b/>
        <sz val="12"/>
        <color rgb="FF000000"/>
        <rFont val="Montserrat Regular"/>
      </rPr>
      <t xml:space="preserve">NIvel educativo:
</t>
    </r>
    <r>
      <rPr>
        <sz val="12"/>
        <color rgb="FF000000"/>
        <rFont val="Montserrat Regular"/>
      </rPr>
      <t>- TSU
- Licenciatura
- Especialidad
- Maestría
- Doctorado</t>
    </r>
  </si>
  <si>
    <t>Para cada nivel educativo, analizar las diferentes trayectorias escolares (tasas de ingreso, permanencia, abandono, rezago, reprobación, egreso y titulación) en función de los criterios de equidad social y de género, inclusión e interculturalidad.
Reportar el total por nivel educativo de las tasas indicadas en función de los criterios de equidad social y de género, inclusión e interculturalidad en la hoja correspondiente "Indicador 9".
Definiciones de tasas:
a. Tasa de ingreso: porcentaje de estudiantes que ingresan a los programas educativos de la institución, con relación a los aspirantes o solicitantes. 
b. Tasa de permanencia: porcentaje de estudiantes que permanecen en el programa hasta concluir el último periodo de estudios, según la duración prevista en el plan correspondiente, en comparación con el total que ingresaron en esa misma cohorte.
c. Tasa de abandono: porcentaje de estudiantes que no permanecieron en el programa hasta concluir el último periodo de estudios en comparación con el total que ingresaron en esa misma cohorte.
d. Tasa de reprobación*: porcentaje de estudiantes que no aprueba las unidades de organización curricular** en el periodo correspondiente, por ejemplo, semestre, cuatrimestre, etc., con relación al total inscrito en el año escolar 2022-2023.
e. Tasa de egreso: porcentaje de estudiantes que concluyen todos los requisitos académicos con relación a quienes ingresaron en la cohorte. Se refiere a aquellas personas que además de permanecer, realizaron todas las actividades previstas en los plane de estudio y normativa (prácticas, servicio social, etc.).
f. Tasa de titulación: porcentaje de estudiantes que obtienen su título profesional en relación a quienes ingresaron a la institución, dentro de la misma cohorte que se está analizando.
*La no aprobación se considera cuando se utilizaron, o existiendo la oportunidad, no se utilizaron, las opciones que la misma institución brinda para acreditar dicha unidad de organización en el periodo escolar correspondiente (cuatrimestre, semestre, etc.).
**Unidades de organización curricular: forma en la que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En caso de no contar con información, indicar "No disponible" en la celda correspondiente.
Las instituciones que lo consideren pertinente, pueden agregar el nivel de Profesional Asociado.</t>
  </si>
  <si>
    <t>Ir a indicador 9</t>
  </si>
  <si>
    <t>Reportar las tasas de la población estudiantil por cohorte*, de ser posible la más reciente que haya concluido sus estudios por programa educativo. 
El SEAES propone:
2018, para los niveles de licenciatura y doctorado; 
2019, para los niveles de maestría y especialidades del sector salud.
2020, para los niveles de TSU, PA y otras especialidades.
Para la tasa de reprobación en todos los niveles, utiizar la información vigente al cierre del ciclo escolar 2022-2023.
Si al integrar los datos en el ámbito institucional, las fechas no coinciden porque las duraciones de los programas son diferentes, se deberán hacer ajustes para mantener el rigor metodológico requerido. Se espera que las instituciones describan  y contextualicen los ajustes que requieran llevar a cabo, para una mejor interpretación y análisis de sus propios datos en el reporte. Por ejemplo, puede haber instituciones que consideren pertinente analizar los datos de cohortes que ingresaron en 2017 debido a que son los datos con que ya cuentan.
*Grupo de estudiantes que ingresó en una misma fecha, y que normalmente denominamos “generación”.</t>
  </si>
  <si>
    <t>10.	Existencia de un diseño curricular que incorpore en forma fundamentada, gradual, transversal e integrada el desarrollo de aprendizajes relacionados con cada uno de los criterios del SEAES.</t>
  </si>
  <si>
    <r>
      <rPr>
        <b/>
        <sz val="12"/>
        <color rgb="FF000000"/>
        <rFont val="Montserrat Regular"/>
      </rPr>
      <t xml:space="preserve">NIvel educativo:
</t>
    </r>
    <r>
      <rPr>
        <sz val="12"/>
        <color rgb="FF000000"/>
        <rFont val="Montserrat Regular"/>
      </rPr>
      <t>- TSU
- Licenciatura
- Especialidad
- Maestría
- Doctorado</t>
    </r>
  </si>
  <si>
    <t>Para cada programa educativo, analizar si su diseño curricular incorpora en forma 1-fundamentada, 2-gradual, 3-transversal e 4-integrada el desarrollo de aprendizajes relacionados con cada uno de los criterios del SEAES.
Sólo si el programa educativo cumple con las cuatro características al mismo tiempo, podrá ser considerado para este indicador.
Reportar el total de programas, por nivel educativo, que sí cuentan con un diseño curricular que incorpore en forma fundamentada, gradual, transversal e integrada, el desarrollo de aprendizajes relacionados con uno o varios de los criterios del SEAES en la hoja correspondiente "Indicador 10".
En caso de no contar con información, indicar "No disponible" en la celda correspondiente.
Las instituciones que lo consideren pertinente, pueden agregar el nivel de Profesional Asociado.</t>
  </si>
  <si>
    <t>Ir a indicador 10</t>
  </si>
  <si>
    <t>2022-2023
(Información vigente al cierre del ciclo escolar, si los programas están en proceso de actualización y aún no se cuenta con el nuevo diseño curricular, en el reporte se pueden mencionar los motivos que dieron paso a esta actualización y una proyección de hacia dónde va el nuevo diseño)</t>
  </si>
  <si>
    <t>11.	Porcentaje de unidades de aprendizaje terminales dedicadas a consolidar los rasgos del perfil de egreso, relacionados con los criterios del SEAES</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</si>
  <si>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</si>
  <si>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número de unidades de organización curricular* que se enfocan en consolidar los aprendizajes de los rasgos del perfil de egreso relacionados con cada uno de los criterios del SEAES. 
Reportar el total de unidades de aprendizaje terminales** que se enfocan en consolidar los aprendizajes de los rasgos del perfil de egreso relacionados con cada uno de los criterios del SEAES en la hoja correspondiente "Indicador 11".
En caso de no contar con información, indicar "No disponible" en la celda correspondiente.
*Las unidades de organización curricular son la forma como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**Unidades que se encuentran en las etapas terminales del proceso formativo, por ejemplo, los tres últimos cuatrimestres.
Las instituciones que lo consideren pertinente, pueden agregar el nivel de Profesional Asociado.</t>
  </si>
  <si>
    <t>Ir a indicador 11</t>
  </si>
  <si>
    <t>12.	Porcentaje de estudiantes que participan en proyectos de innovación pedagógica, educativa y disciplinar relacionados con los criterios del SEAES.</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</si>
  <si>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</si>
  <si>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total de estudiantes que participa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estudiantes, por nivel educativo, que sí participa en proyectos de innovación pedagógica, educativa y disciplinar relacionados con uno o varios de los criterios del SEAES en la hoja correspondiente "Indicador 12".
En caso de no contar con información, indicar "No disponible" en la celda correspondiente.</t>
  </si>
  <si>
    <t>Ir a indicador 12</t>
  </si>
  <si>
    <t>2022-2023
(Información vigente al cierre del ciclo escolar, preferentemente. Incluir datos de los proyectos que concluyeron durante dicho ciclo escolar así como de los proyectos que tuvieron continuidad)</t>
  </si>
  <si>
    <t>13.	Porcentaje de proyectos de investigación que consideraron cada uno de los criterios del SEAES.</t>
  </si>
  <si>
    <r>
      <rPr>
        <b/>
        <sz val="12"/>
        <color rgb="FF000000"/>
        <rFont val="Montserrat Regular"/>
      </rPr>
      <t>Investigación</t>
    </r>
    <r>
      <rPr>
        <sz val="12"/>
        <color rgb="FF000000"/>
        <rFont val="Montserrat Regular"/>
      </rPr>
      <t>:
-Proyectos de investigación</t>
    </r>
  </si>
  <si>
    <t>Para los proyectos de investigación, determinar el número de proyectos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proyectos de investigación que consideraron uno o varios de los criterios del SEAES en la hoja correspondiente "Indicador 13".
En caso de no contar con información, indicar "No disponible" en la celda correspondiente.</t>
  </si>
  <si>
    <t>Ir a indicador 13</t>
  </si>
  <si>
    <t>2022-2023
(Información vigente al cierre del ciclo escolar. Incluir datos de los proyectos que concluyeron durante dicho ciclo escolar así como de los proyectos que tuvieron continuidad)</t>
  </si>
  <si>
    <t>- Programas y proyectos de investigación
- Informes, reportes y seguimientos institucionales
- Bases de datos bibliográficas
- Estadísticas y registros
- Actas o minutas de cuerpos colegiados
- Consultas a la planta académica y estudiantes
- Estudios institucionales</t>
  </si>
  <si>
    <t>14.	Porcentaje de productos de investigación relacionados con los criterios del SEAES.</t>
  </si>
  <si>
    <r>
      <rPr>
        <b/>
        <sz val="12"/>
        <color rgb="FF000000"/>
        <rFont val="Montserrat Regular"/>
      </rPr>
      <t>Investigación</t>
    </r>
    <r>
      <rPr>
        <sz val="12"/>
        <color rgb="FF000000"/>
        <rFont val="Montserrat Regular"/>
      </rPr>
      <t>:
-Productos de investigación</t>
    </r>
  </si>
  <si>
    <t>Para los productos de investigación, determinar el número de productos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productos de investigación que consideraron uno o varios de los criterios del SEAES en la hoja correspondiente "Indicador 14".
En caso de no contar con información, indicar "No disponible" en la celda correspondiente.</t>
  </si>
  <si>
    <t>Ir a indicador 14</t>
  </si>
  <si>
    <t>2022-2023
(Información vigente al cierre del ciclo escolar. Incluir datos de los productos que concluyeron durante dicho ciclo escolar así como de los proyectos que tuvieron continuidad)</t>
  </si>
  <si>
    <t>15.	Composición porcentual de integrantes de la planta académica que participan en proyectos de investigación relacionados con los criterios del SEAES.</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</si>
  <si>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</si>
  <si>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que participan en proyectos de investigación relacionados con uno o varios de los criterios del SEAES. 
Reportar el total de docentes e investigadores que participan en proyectos de investigación relacionados con uno o varios de los criterios del SEAES en la hoja correspondiente "Indicador 15".
En caso de no contar con información, indicar "No disponible" en la celda correspondiente.</t>
  </si>
  <si>
    <t>Ir a indicador 15</t>
  </si>
  <si>
    <t>2022-2023
(Información al cierre del ciclo escolar, preferentemente. Para los proyectos que concluyeron durante dicho ciclo escolar así como de los proyectos que tuvieron continuidad, incluir docentes de medio tiempo o que trabajan bajo un esquema por horas)</t>
  </si>
  <si>
    <t>16.	Porcentaje de estudiantes que participan en proyectos de investigación relacionados con los criterios del SEAES.</t>
  </si>
  <si>
    <r>
      <rPr>
        <b/>
        <sz val="12"/>
        <color rgb="FF000000"/>
        <rFont val="Montserrat Regular"/>
      </rPr>
      <t xml:space="preserve">Población escolar:
</t>
    </r>
    <r>
      <rPr>
        <sz val="12"/>
        <color rgb="FF000000"/>
        <rFont val="Montserrat Regular"/>
      </rPr>
      <t>- Estudiantes</t>
    </r>
  </si>
  <si>
    <t>Para el total de la población escolar, determinar el número de estudiantes que participan en proyectos de investigación relacionados con uno o varios de los criterios del SEAES.
Reportar el total de estudiantes que participa en proyectos de investigación relacionados con uno o varios de los criterios del SEAES en la hoja correspondiente "Indicador 16".
En caso de no contar con información, indicar "No disponible" en la celda correspondiente.</t>
  </si>
  <si>
    <t>Ir a indicador 16</t>
  </si>
  <si>
    <t>2022-2023
(Información vigente al cierre del ciclo escolar. Incluir datos de dato de los estudiantes que participaron en proyectos que concluyeron durante dicho ciclo escolar así como de los proyectos que tuvieron continuidad)</t>
  </si>
  <si>
    <t>17.	Composición porcentual del personal directivo y administrativo en general, en función de los criterios de equidad social y de género, inclusión e interculturalidad.</t>
  </si>
  <si>
    <r>
      <rPr>
        <b/>
        <sz val="12"/>
        <color rgb="FF000000"/>
        <rFont val="Montserrat Regular"/>
      </rPr>
      <t xml:space="preserve">Personal de la institución:
</t>
    </r>
    <r>
      <rPr>
        <sz val="12"/>
        <color rgb="FF000000"/>
        <rFont val="Montserrat Regular"/>
      </rPr>
      <t>- Personal directivo
- Personal administrativo</t>
    </r>
  </si>
  <si>
    <t>Para el total del personal directivo y administrativo, determinar el número de personas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del personal directivo y administrativo, en función de los criterios de equidad social y de género, inclusión e interculturalidad en la hoja correspondiente "Indicador 17".
En caso de no contar con información, indicar "No disponible" en la celda correspondiente.</t>
  </si>
  <si>
    <t>Ir a indicador 17</t>
  </si>
  <si>
    <t>2022-2023
(Información al cierre del ciclo escolar, preferentemente. Incluir datos del personal que labora medio tiempo o que trabaja bajo un esquema por horas o por honorarios)</t>
  </si>
  <si>
    <t>- Planes y programas de desarrollo institucional
- Informes y sistemas de seguimiento, monitoreo o información
- Estadísticas y registros
- Actas o minutas de cuerpos colegiado
- Consultas a directivos
- Estudios institucionales
- Acreditaciones institucionales</t>
  </si>
  <si>
    <t xml:space="preserve">18.	Número de iniciativas, servicios y acciones de acompañamiento a los y las estudiantes, de vinculación, de gestión cultural y de gestión en general que incorporan los criterios transversales del SEAES. </t>
  </si>
  <si>
    <r>
      <rPr>
        <b/>
        <sz val="12"/>
        <color rgb="FF000000"/>
        <rFont val="Montserrat Regular"/>
      </rPr>
      <t xml:space="preserve">Iniciativas institucionales:
</t>
    </r>
    <r>
      <rPr>
        <sz val="12"/>
        <color rgb="FF000000"/>
        <rFont val="Montserrat Regular"/>
      </rPr>
      <t>- Acompañamiento estudiantil
- Vinculación con la comunidad
- Gestión cultural
- Gestión institucional</t>
    </r>
  </si>
  <si>
    <t>Determinar el número de iniciativas institucionales (acompañamiento estudiantil, vinculación con la comunidad, gestión cultural y gestión institucional) que incorporan uno o varios de los criterios transversales del SEAES. Puede tomarse como referentes los ejemplos que se muestran en la hoja "Rasgos y Ejemplos" o agregar una hoja similar con ejemplos ilustrativos de lo que considera la institución.
Reportar el total de iniciativas de acompañamiento estudiantil, de vinculación con la comunidad, de gestión cultural y de gestión institucional que incorporan uno o varios de los criterios transversales del SEAES en la hoja correspondiente "Indicador 18".
En caso de no contar con información, indicar "No disponible" en la celda correspondiente.</t>
  </si>
  <si>
    <t>Ir a indicador 18</t>
  </si>
  <si>
    <t>2022-2023
(Información vigente al cierre del ciclo escolar, si los procesos de gestión y acompañamiento para estudiantes están en proceso de actualización y aún no se cuenta con los nuevos procedimientos, en el reporte se pueden mencionar los motivos que dieron paso a esta actualización y una proyección de hacia dónde va el nuevo diseño)</t>
  </si>
  <si>
    <t>19.	Número de acciones previstas en los planes y programas de desarrollo institucional que impulsan la incorporación de cada uno de los criterios transversales.</t>
  </si>
  <si>
    <r>
      <rPr>
        <b/>
        <sz val="12"/>
        <color rgb="FF000000"/>
        <rFont val="Montserrat Regular"/>
      </rPr>
      <t xml:space="preserve">Planes y programas:
</t>
    </r>
    <r>
      <rPr>
        <sz val="12"/>
        <color rgb="FF000000"/>
        <rFont val="Montserrat Regular"/>
      </rPr>
      <t>- Planes y programas de desarrollo institucional</t>
    </r>
  </si>
  <si>
    <t>Determinar el número de acciones previstas en los planes y programas de desarrollo institucional que impulsan la incorporación de uno o varios de los criterios transversales. Puede tomarse como referentes los ejemplos que se muestran en la hoja "Rasgos y Ejemplos" o agregar una hoja similar con ejemplos ilustrativos de lo que considera la institución.
Reportar el total de acciones previstas en los planes y programas de desarrollo institucional que impulsan la incorporación de uno o varios de los criterios transversales en la hoja correspondiente "Indicador 19".
En caso de no contar con información, indicar "No disponible" en la celda correspondiente.</t>
  </si>
  <si>
    <t>Ir a indicador 19</t>
  </si>
  <si>
    <t>2022-2023
(Información vigente al cierre del ciclo escolar, si los planes o programas de desarrollo están en proceso de actualización y aún no se cuenta con los nuevos diseños, en el reporte se pueden mencionar los motivos que dieron paso a esta actualización y una proyección de hacia dónde van los nuevos documentos)</t>
  </si>
  <si>
    <t>20.	Número de acciones institucionales realizadas para atender y sensibilizar a la comunidad en los temas previstos por los criterios del SEAES.</t>
  </si>
  <si>
    <r>
      <rPr>
        <b/>
        <sz val="12"/>
        <color rgb="FF000000"/>
        <rFont val="Montserrat Regular"/>
      </rPr>
      <t xml:space="preserve">Planes y programas:
</t>
    </r>
    <r>
      <rPr>
        <sz val="12"/>
        <color rgb="FF000000"/>
        <rFont val="Montserrat Regular"/>
      </rPr>
      <t>- Acciones de atención y sensibilización</t>
    </r>
  </si>
  <si>
    <t>Determinar el número de acciones institucionales realizadas para atender y sensibilizar a la comunidad en los temas previstos por los criterios del SEAES. Puede tomarse como referentes los ejemplos que se muestran en la hoja "Rasgos y Ejemplos" o agregar una hoja similar con ejemplos ilustrativos de lo que considera la institución.
Reportar el total de acciones institucionales realizadas para atender y sensibilizar a la comunidad en los temas previstos por los criterios del SEAES en la hoja correspondiente "Indicador 20".
En caso de no contar con información, indicar "No disponible" en la celda correspondiente.</t>
  </si>
  <si>
    <t>Ir a indicador 20</t>
  </si>
  <si>
    <t>2022-2023
(Información vigente al cierre del ciclo escolar. Incluir las acciones concluidas durante dicho ciclo así como aquellas que no se resolvieron pero que continuaron en el siguiente ciclo escolar)</t>
  </si>
  <si>
    <r>
      <rPr>
        <b/>
        <sz val="14"/>
        <color theme="1"/>
        <rFont val="Montserrat Regular"/>
      </rPr>
      <t>Cuadros de rasgos relacionados con los criterios transversales del SEAES.</t>
    </r>
    <r>
      <rPr>
        <b/>
        <sz val="11"/>
        <color theme="1"/>
        <rFont val="Montserrat Regular"/>
      </rPr>
      <t xml:space="preserve">
</t>
    </r>
    <r>
      <rPr>
        <b/>
        <sz val="9"/>
        <color rgb="FFFF0000"/>
        <rFont val="Montserrat Regular"/>
      </rPr>
      <t>Estos cuadros son una propuesta. Si la institución tiene sus propios cuadros de rasgos y ejemplos, incluirla en una hoja aparte.</t>
    </r>
  </si>
  <si>
    <t>Indicador 1: Ejemplo de los rasgos del perfil de egreso que pueden identificarse con los criterios del SEAES</t>
  </si>
  <si>
    <t>Esta tabla tiene por objeto brindar ejemplos sobre los criterios del SEAES para identificarlos dentro de los perfiles de egreso de los programas educativos. Los ejemplos son un espectro de lo que podría considerarse para definir más detalladamente cada criterio, en el marco de los perfiles de egreso. Estos ejemplos no son limitativos.</t>
  </si>
  <si>
    <t>Compromiso con la responsabilidad social</t>
  </si>
  <si>
    <t>Equidad social y de género</t>
  </si>
  <si>
    <t>Inclusión</t>
  </si>
  <si>
    <t>Excelencia</t>
  </si>
  <si>
    <t>Vanguardia</t>
  </si>
  <si>
    <t>Innovación social</t>
  </si>
  <si>
    <t>Interculturalidad</t>
  </si>
  <si>
    <t>Rasgos del perfil de egreso para el indicador de formación profesional</t>
  </si>
  <si>
    <t>Construcción de una conciencia histórica que contribuya al mejoramiento de los ámbitos social, educativo, cultural, ambiental, económico y político.</t>
  </si>
  <si>
    <t>Combate a la discriminación y a la violencia que se ejerce contra las niñas y las mujeres, así como a las personas en situación de vulnerabilidad social.</t>
  </si>
  <si>
    <t xml:space="preserve">Reconocimiento de la diversidad, desde una perspectiva incluyente y global. </t>
  </si>
  <si>
    <t>Desarrollo del pensamiento crítico a partir de la libertad, el análisis, la reflexión y la argumentación.</t>
  </si>
  <si>
    <t>Conocimiento de las principales innovaciones científicas y tecnológicas, así como de las humanidades, relacionadas con la profesión.</t>
  </si>
  <si>
    <t>Impulso a la colaboración, comprensión y diálogo entre los diversos actores de la sociedad.</t>
  </si>
  <si>
    <t>Impulso a la consolidación de la identidad y sentido de pertenencia.</t>
  </si>
  <si>
    <t>Impulso de la responsabilidad ciudadana y participación democrática, en el contexto de las problemáticas más sensibles de las comunidades cercanas.</t>
  </si>
  <si>
    <t>Construcción de relaciones sociales, económicas y culturales basadas en el respeto de los derechos humanos.</t>
  </si>
  <si>
    <t>Combate a la discriminación y violencia que se ejerce contra las personas en situación de discapacidad.</t>
  </si>
  <si>
    <t>Conocimiento del estado que guardan las bases y científicas, tecnológicas y humanísticas de la profesión.</t>
  </si>
  <si>
    <t>Diálogo continuo entre humanidades,  artes, ciencias,  tecnologías, la investigación y la innovación como factores de la libertad, del bienestar y de la transformación social.</t>
  </si>
  <si>
    <t>Reconocimiento y priorización de las necesidades  de las personas y sus comunidades, para el diseño de proyectos innovadores.</t>
  </si>
  <si>
    <t>Reconocimiento de la diferencias culturales y de los derechos.</t>
  </si>
  <si>
    <t>Comprensión de la interacción entre la naturaleza y la sociedad, para garantizar la preservación de entorno natural y promover estilos de vida sostenible.</t>
  </si>
  <si>
    <t>Promoción del cambio cultural para construir una sociedad que fomente la igualdad sustantiva entre mujeres y hombres.</t>
  </si>
  <si>
    <t>Reconocimiento de los derechos de las personas y de  la diferencias en sus capacidades.</t>
  </si>
  <si>
    <t>Capacidades y habilidades profesionales para la resolución de problemas.</t>
  </si>
  <si>
    <t>Habilidades digitales y uso responsable de las tecnologías de la información, comunicación, conocimiento y aprendizaje, en el proceso de construcción de saberes.</t>
  </si>
  <si>
    <t>Promoción de la participación en proyectos de transformación comunitaria y social.</t>
  </si>
  <si>
    <t>Respeto y convivencia armónica entre personas y comunidades.</t>
  </si>
  <si>
    <t>Contribución a la resolución de las crisis ambientales (cambio climático, biodiversidad, agua, entre otras).</t>
  </si>
  <si>
    <t>Disposición a combatir las brechas de desigualdad que ocurren dentro de los diversos campos disciplinares, en términos de ingreso, seguridad, educación, salud, vivienda, género, lenguaje, entre otros.</t>
  </si>
  <si>
    <t>Fomento de espacios de inclusión, para la participación de diversos grupos y personas, usualmente excluídos.</t>
  </si>
  <si>
    <t>Generación de capacidades productivas e innovadoras.</t>
  </si>
  <si>
    <t>Colaboración en el desarrollo de propuestas de innovación y transformación que impulsen el bienestar de las comunidades.</t>
  </si>
  <si>
    <t>Competencia para formar parte de proyectos que permitan la transformación social.</t>
  </si>
  <si>
    <t>Reconocimiento de  la importancia del diálogo e intercambio entre personas, grupos o comunidades que provienen de diferentes orígenes o culturas.</t>
  </si>
  <si>
    <t>Promoción de la preservación, enriquecimiento y difusión de los bienes y valores de las diversas culturas.</t>
  </si>
  <si>
    <t>Interés por generar conocimiento especializado en temas como justicia social, violencia estructural y de género.</t>
  </si>
  <si>
    <t>Diseño de estrategias específicas dentro de los distintos campos disciplinares, que eliminen o disminuyan las prácticas de marginación y exclusión sociales.</t>
  </si>
  <si>
    <t>Discernimiento ético para ejercer la propia libertad y prevenir y erradicar la corrupción, bajo los valores de honestidad, integridad, búsqueda de la justicia e igualdad.</t>
  </si>
  <si>
    <t>Participación en diversos contextos culturales y comunidades aplicando conocimientos y estrategias para su desarrollol.</t>
  </si>
  <si>
    <t>Colaboración con iniciativas ciudadanas enfocadas a la participación, emancipación y desarrolllo de autonomía de grupos vulnerables o marginados.</t>
  </si>
  <si>
    <t>Impulso al  desarrollo de espacios para el diálogo entre las distintas culturas que conviven localmente.</t>
  </si>
  <si>
    <t>Combate a la ignorancia, la pseudociencia y todos aquellos prejuiciios que obstaculizan la transformación de la sociedad *1</t>
  </si>
  <si>
    <t xml:space="preserve">Capacidad de identificar y modificar, dentro de los diversos campos disciplinares, los factores estructurales que propician la exclusión social. </t>
  </si>
  <si>
    <t>Promoción de  medidas, proyectos y palnes, que contribuyan a impulsar la inclusión social.</t>
  </si>
  <si>
    <t>Desarrollo de habilidades socioemocionales que permitan fortalecer la capacidad para aprender a pensar, sentir, actuar y desarrollarse como persona integrante de una comunidad.</t>
  </si>
  <si>
    <t>Participación en proyectos de protección al medio ambiente y al desarrollo sostenible.</t>
  </si>
  <si>
    <t>Desarrollo de habilidades de comunicación efectiva utilizando diversos lenguajes y tecnologías .</t>
  </si>
  <si>
    <t>Fortalecimiento del tejido social a través del desarrollo de principios de solidaridad, reciprocidad, lealtad y gratitud *4</t>
  </si>
  <si>
    <t>Uso del conocimiento especializado en derechos humanos como guía para su actuar profesional.</t>
  </si>
  <si>
    <t>Disposición a participar en el desarrollo de propuestas y soluciones en el marco de la innovación y pertinencia social</t>
  </si>
  <si>
    <t>Generación de conocimiento enfocado a fomentar una cultura de paz desde cada una de las profesiones.</t>
  </si>
  <si>
    <t xml:space="preserve">Colaboración en proyectos que incorporen agendas colectivas y de bienestar común </t>
  </si>
  <si>
    <t xml:space="preserve">Impulso del desarrollo profesional continuo a lo largo de la vida, como un proceso flexible, adaptativo y estratégico. </t>
  </si>
  <si>
    <t>Disposición a usar el diálogo como espacio para la reflexión y la acción social que posibilita los cambios sociales que se necesiten.</t>
  </si>
  <si>
    <t>Indicador 6: Ejemplo de tipos de acciones de profesionalización en función de los criterios del SEAES</t>
  </si>
  <si>
    <t>En esta tabla se ofrecen ejemplos de acciones que el personal docente pudo haber desarrollado durante las acciones de profesionalización y que estarían vinculdas con los criterios del SEAES. Estos ejemplos no son limitativos, cualquier acción que las IES consideren que también aportan al fortalecimiento de los criterios, deben ser consideradas.</t>
  </si>
  <si>
    <t xml:space="preserve">Acciones de profesionalización de la docencia  </t>
  </si>
  <si>
    <t>Fundamentación y diseño en torno a los desafíos del contexto y las necesidades de las y los estudiantes.</t>
  </si>
  <si>
    <t>Diseño de estrategias de profesionalización y prácticas pedagógicas con perspectiva de género.</t>
  </si>
  <si>
    <t>Énfasis formativo en pedagogías y didácticas centradas en las personas con discapacidad y la diversidad de formas de aprendizaje.</t>
  </si>
  <si>
    <t>Énfasis de formación docente en el desarrollo del pensamiento crítico, prácticas de reflexión y uso de la argumentación en el aula.</t>
  </si>
  <si>
    <t>Difusión de proyectos e iniciativas que promueven el desarrollo social local y nacional desde su disciplina.</t>
  </si>
  <si>
    <t>Creación de espacios para la práctica docente y diálogo interdisciplinar.</t>
  </si>
  <si>
    <t>Reconocimiento en las acciones de profesionalización docente, de la importancia de las diferencias culturales en los procesos de enseñanza y en la disciplina correspondiente.</t>
  </si>
  <si>
    <t>Actividades formativas con un enfoque de conciencia social y participacion ciudadana dirigidas al fortalecimiento del tejido social.</t>
  </si>
  <si>
    <t>Implementación de  herramientas para fomentar actitudes positivas hacia los derechos humanos.</t>
  </si>
  <si>
    <t>Promoción de prácticas pedagógicas dirigidas a disminuir la marginación y la exclusión social.</t>
  </si>
  <si>
    <t>Difusión del conocimiento sobre las innovaciones pedagógicas en los diferentes campos disciplinares.</t>
  </si>
  <si>
    <t>Acitivdades de actualización en temas referentes a la innovación como medio para el desarrollo social, económico, personal, ambiental etc., la prospectiva y la construcción de visiones de futuro.</t>
  </si>
  <si>
    <t>Prácticas docentes reflexivas acerca de desigualdades sociales y la manera de reducirlas.</t>
  </si>
  <si>
    <t>Actualización de prácticas para el reconocimiento a los saberes surgido de las diferentes culturas.</t>
  </si>
  <si>
    <t>Impulso de actividades de trabajo colegiado y practica reflexiva orientado al cuidado y protección ambiental así como la promoción de estilos de vida sostenibles.</t>
  </si>
  <si>
    <t>Practicas académicas desarrolladas por el personal administrativo y docente con el objetivo de generar conciencia respectos a los retos que enfrentan los grupos en situación de desventaja.</t>
  </si>
  <si>
    <t>Apoyo a la investigación institucional sobre la importancia de la formación y socialización del principio de inclusión.</t>
  </si>
  <si>
    <t>Mecanismos de formación docente que influyen en las estrategias de profesionalización.</t>
  </si>
  <si>
    <t>Espacios para la discusión sobre los avances disciplinarios y tecnológicas asociados a la disciplina pera responder a las problemáticas ante la tensión generada por el avance de la ciencia.</t>
  </si>
  <si>
    <t>Incorporación de enfoques pedagógicos para promover aprendizajes situados.</t>
  </si>
  <si>
    <t>Desarrollo de  estrategias para la identificación y atención a la diversidad del perfil sociocultural de estudiantes.</t>
  </si>
  <si>
    <t>Creación de espacios para compartir saberes sobre las diferencias culturales y promoción del diáglogo entre la diferentes culturas.</t>
  </si>
  <si>
    <t>Actividades académicas con el objetivo de brindar recursos y estrategias de gestión dirigidas al personal.</t>
  </si>
  <si>
    <t>Fortalecimiento en practicas de campo con docentes, encaminadas a diminuir la exclusión social.</t>
  </si>
  <si>
    <t>Análisis de la formación docente en el contexto de las metas institucionales.</t>
  </si>
  <si>
    <t>Desarrollo de procesos formativos y metodologías que conduzcan a contextos de aprendizaje para la vanguardia.</t>
  </si>
  <si>
    <t>Participación en espacios de dialogo entre docentes y actores sociales para conocer sus necesidades y enfoques de trabajo.</t>
  </si>
  <si>
    <t>Participación actores locales relevantes, culturalemente diversos, en los programas educativos.</t>
  </si>
  <si>
    <t>Apoyo a la investigación sobre el compromiso con la responsabilidad social en la docencia de la educación superior.</t>
  </si>
  <si>
    <t>Institucionalización de protocolos para la atención de quejas del personal docente y no docente relacionadas a situaciones de violencia de género o prácticas discriminatorias.</t>
  </si>
  <si>
    <t>Implementación de seminarios con distintos actores que permitan reconocer el principio de inclusión.</t>
  </si>
  <si>
    <t>Sistemas de reconocimiento, promoción y evaluación que promueven la excelencia.</t>
  </si>
  <si>
    <t>Promoción de buenas practicas de experiencias docentes orientadas a la vanguardia.</t>
  </si>
  <si>
    <t>Actividades para estimular entre el personal docente, la creatividad para la innovación social.</t>
  </si>
  <si>
    <t>Apoyo a la investigación enfocada a la interculturalidad en la educación superior.</t>
  </si>
  <si>
    <t>Experiencias de desarrollo profesional docente que promueven y refuerzan el compromiso y la responsabilidad social.</t>
  </si>
  <si>
    <t>Apoyo a la investigación y la producción didáctica sobre la equidad social y de género en la docencia.</t>
  </si>
  <si>
    <t>Acciones orientadas a reconocer y favorecer las propias habilidades socio-emocionales para la docencia.</t>
  </si>
  <si>
    <t>Análisis de experiencias de docentes que permiten el desarrollo de escenarios para la formación de habilidades digitales y el uso responsables de las tecnologías de información.</t>
  </si>
  <si>
    <t>Analisis de los sistemas de reconocimiento, promoción, estimulo y evaluación que promueven y refuerzan la innovación social en el personal docente.</t>
  </si>
  <si>
    <t>Formación sobre pedagogía crítica, enfocada al reconocimiento y prevención de prácticas estructurales que perpetúan la desigualdad.</t>
  </si>
  <si>
    <t>Implementación de condiciones de trabajo con equidad y la perspectiva de género.</t>
  </si>
  <si>
    <t>Acciones para el desarrollo profesional docente continuo.</t>
  </si>
  <si>
    <t>Programas de formación continua del personal docente que refuerzan la innovación pedagógica, científica y tecnológica.</t>
  </si>
  <si>
    <t xml:space="preserve">Indicador 7 y 12: Ejemplo de tipos de proyectos de innovación pedagógica, educativa y disciplinar relacionados con criterios del SEAES </t>
  </si>
  <si>
    <t>Los ejemplos en esta tabla se refieren al tipo de proyectos, al contenido de los proyectos o a las acciones realizadas como parte de los proyectos, y con qué criterio del SEAES se vincularían. Estos ejemplos no son limitativos.</t>
  </si>
  <si>
    <t>Proyectos de innovación pedagógica, educativa y disciplinar</t>
  </si>
  <si>
    <t>Proyectos para la formación profesional con un enfoque de conciencia social y participacion ciudadana dirigidas al fortalecimiento del tejido social.</t>
  </si>
  <si>
    <t>Proyectos sobre la aplicación de la perspectiva de género en programas educativos, práctica pedagógica, así como vinculación y extensión institucional.</t>
  </si>
  <si>
    <t>Proyectos dirigidos a disminuir la exclusión social de personas con discapacidad.</t>
  </si>
  <si>
    <t>Proyectos e iniciativas específicas de impulso a la excelencia educativa gestionados por docentes.</t>
  </si>
  <si>
    <t>Proyectos de incorporación de tecnologías.</t>
  </si>
  <si>
    <t>Proyectos de innovación social propuestos e implementados por docentes.</t>
  </si>
  <si>
    <t>Proyectos que propicien el diálogo entre saberes provenientes de diversas culturas.</t>
  </si>
  <si>
    <t>Proyectos de educación ambiental y desarrollo de estilos de vida sostenibles, insertados en la comunidad.</t>
  </si>
  <si>
    <t>Proyectos académicos, institucionales o sociales que promueven la equidad social.</t>
  </si>
  <si>
    <t>Proyectos enfocados a dar respuesta al desafío de la inclusión educativa.</t>
  </si>
  <si>
    <t>Proyectos dirigidos a lograr la excelencia en la profesionalización docente.</t>
  </si>
  <si>
    <t>Proyectos de emprendedurismo, creatividad e innovación tecnológica para atender problemáticas y desafíos del contexto.</t>
  </si>
  <si>
    <t>Proyectos dentro de la comunidad orientados a fomentar la relación con los distintos actores sociales, disminuir las desigualdades y crear condiciones de bienestar.</t>
  </si>
  <si>
    <t xml:space="preserve">Proyectos con participación de actores sociales y líderes reconocidos en comunidades y pueblos originarios. </t>
  </si>
  <si>
    <t>Portafolios de proyectos desarrollados por maestros y estudiantes con enfoque en la responsabilidad social.</t>
  </si>
  <si>
    <t>Programas de apoyo a personal docente y administrativo para la atención de situaciones de violencia de género y discriminación.</t>
  </si>
  <si>
    <t>Practicas de campo con docentes y estudiantes para que conozcan el contexto donde ocurre la exlusión de personas con discapacidad.</t>
  </si>
  <si>
    <t xml:space="preserve">Proyectos de aplicación y desarrollo científico y tecnológico en el ámbito de la docencia. </t>
  </si>
  <si>
    <t>Proyectos de creatividad y desarrollo tecnológico propuestos por docentes y estudiantes.</t>
  </si>
  <si>
    <t>Talleres de campo con el fin de implementar la innovación social como herramienta para la transformación.</t>
  </si>
  <si>
    <t>Proyectos de movilidad intercultural.</t>
  </si>
  <si>
    <t>Productos de reflexiones colectivas del personal docente sobre el compromiso de la institución con la sociedad.</t>
  </si>
  <si>
    <t>Proyectos enfocados a la creación de oportunidades para grupos vulnerados y mujeres.</t>
  </si>
  <si>
    <t>Proyectos en colaboración con  organizaciones civiles o gubernamentales relacionadas con el criterio de inclusión.</t>
  </si>
  <si>
    <t>Proyectos de desarrollo profesional docente continuo.</t>
  </si>
  <si>
    <t>Portafolios de proyectos con enfoque en el desarrollo científico y tecnológico.</t>
  </si>
  <si>
    <t>Conversatorios u otro tipo de espacios de diálogo, para el diseño de herramientas de innovación social que permitan el progreso comunitario.</t>
  </si>
  <si>
    <t>Proyectos de vinculación con organizaciones sociales, instituciones gubernamentales y otros actores para atender problemáticas y desafíos sociales.</t>
  </si>
  <si>
    <t>Proyectos vinculados a organizaciones sociales o gubernamentales de mujeres.</t>
  </si>
  <si>
    <t>Proyectos enfocados a la comunidad estudiantil identificada con algún tipo de discapacidad.</t>
  </si>
  <si>
    <t>Proyectos con el objetivo de promover el conocimiento digital en el proceso de construcción de saberes y creación de nuevos espacios sociales.</t>
  </si>
  <si>
    <t>Foros para conocer las necesidades sociales que pueden ser atendidas por proyectos de innovación social.</t>
  </si>
  <si>
    <t>Proyectos de investigación educativa y disciplinar, que analicen la inclusión de personas con discapacidades.</t>
  </si>
  <si>
    <t>Indicadores 13 y 14: Ejemplo de temas de proyectos de investigación</t>
  </si>
  <si>
    <t>En esta tabla se ofrecen ejemplos para relacionar el contenido de los proyectos de investigación con los criterios del SEAES. Los ejemplos son un espectro de lo que podría abarcar cada criterio, en el marco de los proyectos y productos de investigación. Estos ejemplos no son limitativos.</t>
  </si>
  <si>
    <t>Proyectos de investigación</t>
  </si>
  <si>
    <t>La construcción de la conciencia histórica como herramienta para la transformación social</t>
  </si>
  <si>
    <t>Determinantes de  violencia estructural contra grupos vulnerables.</t>
  </si>
  <si>
    <t>Problemas estructurales: mecanismos de discriminación.</t>
  </si>
  <si>
    <t>Diseño y evaluación de herrramientas para el desarrollo del pensamiento crítico.</t>
  </si>
  <si>
    <t>Estudios con enfoques inter o transdisciplinares para ofrecer alternativas transformadoras de las sociedad.</t>
  </si>
  <si>
    <t>Estudios sobre gobernanzas locales inclusivas.</t>
  </si>
  <si>
    <t>Enfoques teórico-conceptuales sobre interculturalidad y educación intercultural.</t>
  </si>
  <si>
    <t>Responsabilidad ciudadana y participación democrática.</t>
  </si>
  <si>
    <t>Derechos humanos y crisis humanitarias (migración, probreza, conflictos, género, religión y etnia, entre otros).</t>
  </si>
  <si>
    <t>Enfoques colaborativos, gestión multi-actoral que asegure la participación social de todos los agentes involucrados.</t>
  </si>
  <si>
    <t>Ciencia avanzada aplicada a la resolución de problemas prioritarios.</t>
  </si>
  <si>
    <t>Aplicación de conocimientos y tecnologías para el  bienestar de las comunidades.</t>
  </si>
  <si>
    <t>Estudios de emprendimiento social.</t>
  </si>
  <si>
    <t>Bilingüismo, multilingüismo y procesos de enseñanza y aprendizaje de las lenguas.</t>
  </si>
  <si>
    <t>Estudios sobre medio ambiente, sostenibilidad y crisis ambientales ((cambio climático, biodiversidad, agua, energía, entre otras).</t>
  </si>
  <si>
    <t>Ciudadanía y equidad de género.</t>
  </si>
  <si>
    <t>Estudios sobre estado de derecho, democracia y derechos humanos.</t>
  </si>
  <si>
    <t>Estudios sobre liderazgo y comportamiento organizacional.</t>
  </si>
  <si>
    <t>Análisis de políticas públicas.</t>
  </si>
  <si>
    <t>Estudios sobre sostenibilidad financiera en comunidades.</t>
  </si>
  <si>
    <t>Educación intercultural para todas y todos.</t>
  </si>
  <si>
    <t>Bienestar y derechos humanos.</t>
  </si>
  <si>
    <t>Pobreza e intersección de las desigualdades.</t>
  </si>
  <si>
    <t>Educación en derechos humanos.</t>
  </si>
  <si>
    <t>Estudios sobre globalización.</t>
  </si>
  <si>
    <t>Ciencias de los datos y nuevos paradigmas científicos.</t>
  </si>
  <si>
    <t>Teoría de la innovación social y desarrollo de modelos estratégicos para medir el impacto de la innovación social.</t>
  </si>
  <si>
    <t>Educación superior intercultural.</t>
  </si>
  <si>
    <t>Estudios sobre la corrupción, sus efectos y prevención.</t>
  </si>
  <si>
    <t>Empoderamiento y trabajo.</t>
  </si>
  <si>
    <t>Estudios sobre derechos de las personas con discapacidad.</t>
  </si>
  <si>
    <t>Estudios sobre ética global y su relación con la biotecnología, la salud, la economía, los derechos humanos, la informática, entre otros temas.</t>
  </si>
  <si>
    <t>Innovación tecnológica y cambio social.</t>
  </si>
  <si>
    <t>Estudios sobre el impacto de la ciencia en valores sociales (calidad de vida, la inclusión social, la solidaridad, la participación ciudadana, la calidad medioambiental, la atención sanitaria, la eficiencia de los servicios públicos, o el nivel educativo de una sociedad, entre otros).</t>
  </si>
  <si>
    <t>Desescolarización de la investigación educativa y revisión de la desigualdad etnocentrista.</t>
  </si>
  <si>
    <t>Globalización, conflictos y seguridad.</t>
  </si>
  <si>
    <t>Estudios sobre erradicación de la violencia.</t>
  </si>
  <si>
    <t>Promoción y protección del espacio cívico.</t>
  </si>
  <si>
    <t>Estudios sobre habilidades no-congnitivas y socioemocionales para el desarrollo personal.</t>
  </si>
  <si>
    <t>Desarrollo de habilidades digitales y uso responsable de las tecnologías de la información y comunicación.</t>
  </si>
  <si>
    <t>Desarrollo de soluciones innovadoras para resolver problemáticas sociales desde la comunidad misma.</t>
  </si>
  <si>
    <t>Investigación en educación intercultural, de la ética, la interseccionalidad, del compromiso social, político, comunitario, de las metodologías extractivistas, entre otras.</t>
  </si>
  <si>
    <t>Bienestar de la población en indicadores clave: ingreso, alimentación, salud, educación, seguridad, vivienda, movilidad y justicia.</t>
  </si>
  <si>
    <t>Estudios sobre la urbanización y los derechos humanos.</t>
  </si>
  <si>
    <t>Estudios sobre la paz, migración y pobreza.</t>
  </si>
  <si>
    <t>Indicador 18: Ejemplo de tipos de acciones de gestión relacionadas con los criterios del SEAES</t>
  </si>
  <si>
    <t>Los ejemplos en esta tabla se refieren a tipos de acciones (realizadas por las IES) que estarían vinculadas con los criterios del SEAES. Estos ejemplos no son limitativos, cualquier acción que las IES consideren que también aportan al fortalecimiento de los criterios, deben ser consideradas.</t>
  </si>
  <si>
    <t> </t>
  </si>
  <si>
    <t>Acciones de gestión en general que incorporan los criterios del SEAES</t>
  </si>
  <si>
    <t>Promueve un clima laborar positivo para el desarrollo óptimo de las actividades académicas y administrativas.</t>
  </si>
  <si>
    <t>La comisión o instancia institucional orientada a resolver y promover la equidad social y de género cuenta con los medios para lograr su propósito.</t>
  </si>
  <si>
    <t>Apoyo a grupos vulnerables dentro de la comunidad educativa, en particular a personas con discapacidad.</t>
  </si>
  <si>
    <t>Diseño de espacios y medios de difusión de las metas y objetivos institucionales asociados a la excelencia.</t>
  </si>
  <si>
    <t>Eventos de difusión de las principales innovaciones científicas, tecnológicas y de las humanidades</t>
  </si>
  <si>
    <t>Convenios para colaborar con asociaciones sociales y gubernamentales para la promoción de proyectos de innovación social.</t>
  </si>
  <si>
    <t>Enfoque de gestión cultural que promueva la interculturalidad.</t>
  </si>
  <si>
    <t>Lleva a cabo procesos de gestión interna sostenibles en temas de agua, energía, ahorro de papel, movilidad, espacios, desechos, entre otros.</t>
  </si>
  <si>
    <t>Convenios con centros de desarrollo infantil o estancias especializadas.</t>
  </si>
  <si>
    <t>Prácticas de difusión, promoción y logros de las políticas de inclusión institucionales</t>
  </si>
  <si>
    <t>Gestión de recursos humanos y materiales necesarios para alcanzar los propósitos formativos.</t>
  </si>
  <si>
    <t>Gestión de recursos humanos y tecnológicos para la digitalización.</t>
  </si>
  <si>
    <t>Impulso a proyectos de voluntariado estudiantil.</t>
  </si>
  <si>
    <t>Facilidades para la realización de proyectos y actividades orientadas al encuentro, diálogo y convivencia entre distintas culturas, así como con las comunidades y los pueblos originarios.</t>
  </si>
  <si>
    <t>Implementación de un conjunto de técnicas, instrumentos y procedimientos en el manejo de los recursos humanos, materiales, económicos y tecnológicos para el desarrollo de la actividad académica y administrativa, acorde con su compromiso con la responsabilidad social.</t>
  </si>
  <si>
    <t>Aplica criterios de equidad y perspectiva de género en la toma de decisiones cotidianas.</t>
  </si>
  <si>
    <t>Desarrollo de sistemas escolares que permitan reconocer la diversidad.</t>
  </si>
  <si>
    <t>Actividades de inducción y atención a estudiantes destacados.</t>
  </si>
  <si>
    <t>Apoyo al uso educativo innovador de las tecnologías digitales en la gestión.</t>
  </si>
  <si>
    <t>Difusión social de proyectos exitosos de innovación social</t>
  </si>
  <si>
    <t>Facilidades para convenios que permitan a la comunidad realizar una movilidad con el fin de generar un encuentro con distintas culturas</t>
  </si>
  <si>
    <t>Dentro de la comunidad educativa, sus miembros son considerados y tratados con criterios de igualdad.</t>
  </si>
  <si>
    <t>Procesos escolares adaptados a las diferentes capacidades, desde la admisión hasta la titulación.</t>
  </si>
  <si>
    <t>Equipamiento e infraestructura acorde con los propósitos formativos.</t>
  </si>
  <si>
    <t>Gestión de recursos para investigación por medios diversos e innovadores.</t>
  </si>
  <si>
    <t>Modelos de gestión y administración de recursos que facilitan la realización de proyectos de innovación social.</t>
  </si>
  <si>
    <t>Promoción de espacios para la vinculación de distintos saberes.</t>
  </si>
  <si>
    <t>Se toman en cuenta las opiniones por igual de la comunidad educativa para la toma de decisiones de la gestión.</t>
  </si>
  <si>
    <t>Uso de sistemas de comunicación como medios de inclusión (por ejemplo, sistema Braille).</t>
  </si>
  <si>
    <t>Herramientas prácticas, guías y manuales de procedimientos dirigidos a la excelencia.</t>
  </si>
  <si>
    <t>Diseño y acceso a sistemas de información para la gestión.</t>
  </si>
  <si>
    <t>Promoción y difusión de las experiencias exitosas de innovación social, en forma interna y externa.</t>
  </si>
  <si>
    <t>Promoción del uso de las distintas lenguas nacionales reconociendo y atendiendo la complejidad de la diversidad lingüística de la región.</t>
  </si>
  <si>
    <t>Las condiciones laborales contienen perspectiva de género y de equidad social.</t>
  </si>
  <si>
    <t>Procesos de gestión colegiados, participativos e incluyentes.</t>
  </si>
  <si>
    <t>Promoción del arraigo de las y los estudiantes en sus comunidades de origen</t>
  </si>
  <si>
    <t>Indicadores 19 y 20: Ejemplo de tipos de acciones previstas en los planes y programas de desarrollo institucional que incorporan los criterios del SEAES</t>
  </si>
  <si>
    <t>Los ejemplos en esta tabla se refieren a tipos de acciones especificadas en planes y programas institucionales que estarían vinculadas con los criterios del SEAES. Estos ejemplos no son limitativos, cualquier acción que las IES consideren que también aportan al fortalecimiento de los criterios, deben ser consideradas.</t>
  </si>
  <si>
    <t xml:space="preserve">Acciones previstas en los planes y programas de desarrollo institucional   </t>
  </si>
  <si>
    <t>Desarrollo de proyectos dirigidos a fortalecer el tejido social, la convivencia armónica y la transformación social.</t>
  </si>
  <si>
    <t>Establecimiento de protocolos institucionales de prevención, atención y erradicación de la violencia de género y la discriminación.</t>
  </si>
  <si>
    <t>Desarrollo de programas educativos adaptados a las necesidades en función de aprendizajes diversificados, incluyendo personas con discapacidad.</t>
  </si>
  <si>
    <t>Establecimiento de un modelo educativo que se aplica transversalemente que contiene políticas, estrategias y herramientas para la formación integral.</t>
  </si>
  <si>
    <t>Diseño de estrategias de vanguardia educativa que incorporan la innovación, el cambio y la visión de futuro como motor para alcanzar su misión social.</t>
  </si>
  <si>
    <t>Definición de políticas para la promoción y apoyo de proyectos de colaboración con iniciativas sociales.</t>
  </si>
  <si>
    <t>Promoción de la reflexión crítica y proyectos que incorporen criterios de interculturalidad en sus objetivos.</t>
  </si>
  <si>
    <t xml:space="preserve">Inclusión de los temas de la agenda 2030 en sus propios planes y programas de desarrollo.  </t>
  </si>
  <si>
    <t>Establecimiento de criterios de paridad de género en algunos de sus componentes.</t>
  </si>
  <si>
    <t>Establecimiento de programas institucionales de acompañamiento y apoyo a estudiantes en condiciones de discapacidad, marginación o alta vulnerabilidad.</t>
  </si>
  <si>
    <t>Cuenta con programas para el desarrollo de la capacidad de discernimiento ético-valoral.</t>
  </si>
  <si>
    <t>Definición de proyectos y programas que contengan nuevos paradigmas e innovaciones (científicos, tecnológicos, educativos)</t>
  </si>
  <si>
    <t>Apoyo a proyectos de innovación social que beneficien a diferentes actores sociales en contextos de vulnerabilidad.</t>
  </si>
  <si>
    <t>Realización de diagnósticos socioterritoriales colaborativos con las comunidades de las regiones en donde se impacta</t>
  </si>
  <si>
    <t>Creación de espacios institucionales para la expresión de voces diversas y representativas de distintos espacios sociales.</t>
  </si>
  <si>
    <t>Aplicación de la perspectiva de género de manera transversal en el diseño de programas educativos, proyectos de investigación y actividades de extensión.</t>
  </si>
  <si>
    <t>Apoyo a programas que promuevan estrategias de inclusión educativa.</t>
  </si>
  <si>
    <t>Fundamentación de los planes de desarrollo institucionales en el marco de los principales desafiós del contexto.</t>
  </si>
  <si>
    <t>Promoción de la educación continua en temas y áreas profesionales que emergen como respuesta a los principales desafíos del presente y del futuro.</t>
  </si>
  <si>
    <t>Apoyo a proyectos como incubadoras sociales, emprendimientos sociales y voluntariados estudiantiles.</t>
  </si>
  <si>
    <t>Establecimiento de programas de becas y apoyos para estudiantes indígenas.</t>
  </si>
  <si>
    <t>Concepción de la vinculación social como componentes fundamentales de los programas educativos.</t>
  </si>
  <si>
    <t>Definición de políticas para el uso de leguaje de género en sus documentos (normas, reglamentos, códigos, manuales, códigos).</t>
  </si>
  <si>
    <t>Diseño y promoción de espacios y actividades institucionales que promueven la inclusión (académicos, deportivos, artísticos, entre otros).</t>
  </si>
  <si>
    <t>Apoyo a proyectos cuyos objetivos sean similares a las metas asociadas a la excelencia.</t>
  </si>
  <si>
    <t>Definición de políticas donde la institución se asume explícitamente como fuerza de transformación social.</t>
  </si>
  <si>
    <t>Definición de la innovación social de como un componente de la misión o visión institucional.</t>
  </si>
  <si>
    <t>Definición explícita de la interculturalidad como uno de los valores o principios fundamentales de la institución.</t>
  </si>
  <si>
    <t>Inclusión explícita del compromiso con  la responsabilidad social, proponiendo e implementando soluciones a problemáticas que contribuyan al desarrollo regional y nacional.</t>
  </si>
  <si>
    <t>Inclusión de la equidad como uno de los valores o principios fundamentales de la institución.</t>
  </si>
  <si>
    <t>Definición de estrategias de inclusión de mediano y largo plazo que contemplan la competencia, singularidad, vínculos y participación de las personas.</t>
  </si>
  <si>
    <t>Desarrollo de estrategias que promueven el desarrollo personal y profesional.</t>
  </si>
  <si>
    <t>Participación dentro del sistema educativo nacional y colaboración con otras instituciones en torno a los principales desafíos de la educación superior (compartiendo buenas prácticas, entre otras).</t>
  </si>
  <si>
    <t>Promoción de espacios de diálogo con actores sociales externos relevantes para el desarrollo de proyectos comunes orientados al cambio social.</t>
  </si>
  <si>
    <t>Previsión de políticas para la preservación de la diversidad lingüística local, de acuerdo al contexto institucional.</t>
  </si>
  <si>
    <t>Lleva a cabo un gestión socialmente responsable de cuidado del medio ambiente.</t>
  </si>
  <si>
    <t>Inclusión explícita de la equidad de género como un componente de su misión o visión institucional.</t>
  </si>
  <si>
    <t>Definición de políticas para la búsqueda de la excelencia como uno de los valores o principios fundamentales de la institución.</t>
  </si>
  <si>
    <t>Definición de estrategias para promover actitudes interculturales en el aula y en la sociedad.</t>
  </si>
  <si>
    <t>Desarrollo de acciones de promoción de la integridad académica.</t>
  </si>
  <si>
    <t>Realización de acciones colegiadas para promover el conocimiento que aportan las comunidades originarias en la formación del estudiantad</t>
  </si>
  <si>
    <t>Ámbito 1: Formación profesional
Indicador 1. Incorporación de los rasgos formativos relacionados con cada uno de los criterios del SEAES en el perfil de egreso del programa educativo</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</si>
  <si>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En caso de tener un desglose propio, cada institución puede seguirlos agregando a este archivo una hoja similar con sus propios ejemplos ilustrativos.</t>
    </r>
  </si>
  <si>
    <t>Ir a ejemplos</t>
  </si>
  <si>
    <t>Tabla 1a</t>
  </si>
  <si>
    <t>Entidad</t>
  </si>
  <si>
    <t>Municipio</t>
  </si>
  <si>
    <t>Institución</t>
  </si>
  <si>
    <t>Nivel educativo</t>
  </si>
  <si>
    <t>TOTAL DE PROGRAMAS</t>
  </si>
  <si>
    <t>Compromiso con la Responsabilidad Social</t>
  </si>
  <si>
    <t>Equidad Social y de Género</t>
  </si>
  <si>
    <t>Innovación Social</t>
  </si>
  <si>
    <t>Comentarios</t>
  </si>
  <si>
    <t>Michoacán</t>
  </si>
  <si>
    <t>Morelia</t>
  </si>
  <si>
    <t>UMSNH</t>
  </si>
  <si>
    <t>2022-2023
(Información vigente al cierre del ciclo escolar)</t>
  </si>
  <si>
    <t>TSU</t>
  </si>
  <si>
    <t>Licenciatura</t>
  </si>
  <si>
    <t>Especialidad</t>
  </si>
  <si>
    <t>Maestría</t>
  </si>
  <si>
    <t>Doctorado</t>
  </si>
  <si>
    <t>Tabla 1b</t>
  </si>
  <si>
    <t>2022-2023</t>
  </si>
  <si>
    <t>Ámbito 1: Formación profesional
2. Existencia de mecanismos para evaluar sistemáticamente la formación de los rasgos del perfil de egreso relacionados con los criterios del SEAES en el programa educativo</t>
  </si>
  <si>
    <r>
      <rPr>
        <sz val="12"/>
        <color rgb="FFFF0000"/>
        <rFont val="Montserrat"/>
      </rPr>
      <t>Sugerencia: En la hoja "</t>
    </r>
    <r>
      <rPr>
        <b/>
        <sz val="12"/>
        <color rgb="FFFF0000"/>
        <rFont val="Montserrat Regular"/>
      </rPr>
      <t>Rasgos y Ejemplo</t>
    </r>
    <r>
      <rPr>
        <sz val="12"/>
        <color rgb="FFFF0000"/>
        <rFont val="Montserrat Regular"/>
      </rPr>
      <t>s"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</si>
  <si>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2a</t>
  </si>
  <si>
    <t>Tabla 2b</t>
  </si>
  <si>
    <t xml:space="preserve">Ámbito 1: Formación profesional
Indicador 3. Si la respuesta al indicador 2 es positiva: Tipo de evaluación que se utiliza para evaluar sistemáticamente el grado en que se logra formar los rasgos del perfil de egreso </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</si>
  <si>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</si>
  <si>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Ir a rasgos</t>
  </si>
  <si>
    <t>Tabla 3a</t>
  </si>
  <si>
    <t>a) Forman parte de las prácticas de evaluación en las etapas terminales del currículum, es decir, se llevan a cabo dentro de los cursos, materias, módulos, y demás unidades de organización de los aprendizajes</t>
  </si>
  <si>
    <t>b) Son evaluaciones internas, realizadas por el propio programa o por la institución, pero no forman parte de los cursos, materias y demás unidades de organización de los aprendizajes dentro del currículum</t>
  </si>
  <si>
    <t>c) Son evaluaciones externas, por ejemplo, evaluaciones del logro de los rasgos del perfil de egreso que llevan a cabo instancias que realizan exámenes nacionales</t>
  </si>
  <si>
    <t>cursos</t>
  </si>
  <si>
    <t>internas</t>
  </si>
  <si>
    <t>externas</t>
  </si>
  <si>
    <t>/CURSOS/pARTE DEL PROGRAMA</t>
  </si>
  <si>
    <t>Tabla 3b</t>
  </si>
  <si>
    <t>Evaluaciones dentro del currículum</t>
  </si>
  <si>
    <t>Evaluaciones del programa o la IES</t>
  </si>
  <si>
    <t>Evaluaciones externas</t>
  </si>
  <si>
    <t>Ámbito 1: Formación profesional
Indicador 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</si>
  <si>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</si>
  <si>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4a</t>
  </si>
  <si>
    <t>TOTAL DE EGRESADOS</t>
  </si>
  <si>
    <t>No disponible</t>
  </si>
  <si>
    <t>Tabla 4b</t>
  </si>
  <si>
    <t>Ámbito 2: Profesionalización de la docencia
Indicador 5. Composición porcentual de la planta académica del programa educativo en función de los criterios de equidad social y de género, inclusión e interculturalidad</t>
  </si>
  <si>
    <t>Tabla 5a</t>
  </si>
  <si>
    <t>Planta académica</t>
  </si>
  <si>
    <t>TOTAL DE PLANTA ACADÉMICA</t>
  </si>
  <si>
    <t>Mujeres</t>
  </si>
  <si>
    <t>Hombres</t>
  </si>
  <si>
    <t>Otras autoadscripciones sexogenéricas</t>
  </si>
  <si>
    <t>Personas con discapacidad (motriz, visual, auditiva, cognitiva, trastorno conductual u otro)</t>
  </si>
  <si>
    <t>Personas sin discapacidad (motriz, visual, auditiva, cognitiva, trastorno conductual u otro)</t>
  </si>
  <si>
    <t>Personas que se autoidentifican como indígenas, afromexicanas, migrantes u otra identidad cultural</t>
  </si>
  <si>
    <t>Personas que no se autoidentifican como indígenas, afromexicanas, migrantes u otra identidad cultural</t>
  </si>
  <si>
    <t>Docentes, investigadores</t>
  </si>
  <si>
    <t>Tabla 5b</t>
  </si>
  <si>
    <t>Personas con discapacidad</t>
  </si>
  <si>
    <t>Personas sin discapacidad</t>
  </si>
  <si>
    <t>Ámbito 2: Profesionalización de la docencia
Indicador 6. Porcentaje de profesores y profesoras del programa educativo, que participaron en acciones de profesionalización de la docencia encaminadas a reforzar cada uno de los criterios del SEAES</t>
  </si>
  <si>
    <r>
      <rPr>
        <sz val="12"/>
        <color rgb="FFFF0000"/>
        <rFont val="Montserrat"/>
      </rPr>
      <t>Sugerencia: En la hoja "</t>
    </r>
    <r>
      <rPr>
        <b/>
        <sz val="12"/>
        <color rgb="FFFF0000"/>
        <rFont val="Montserrat Regular"/>
      </rPr>
      <t>Rasgos y Ejemplos</t>
    </r>
    <r>
      <rPr>
        <sz val="12"/>
        <color rgb="FFFF0000"/>
        <rFont val="Montserrat Regular"/>
      </rPr>
      <t>" se incluyen ejemplos de tipos de acciones de profesionalización por cada criterio del SEAES que pueden servir como referencia.  En caso de tener un desglose propio, cada institución puede seguirlos agregando a este archivo una hoja similar con sus propios ejemplos ilustrativos.</t>
    </r>
  </si>
  <si>
    <t>Tabla 6a</t>
  </si>
  <si>
    <t>Planta docente</t>
  </si>
  <si>
    <t>TOTAL DE DOCENTES</t>
  </si>
  <si>
    <t>Docentes</t>
  </si>
  <si>
    <t>Tabla 6b</t>
  </si>
  <si>
    <t>Ámbito 2: Profesionalización de la docencia
Indicador 7. Porcentaje de profesores y profesoras del programa educativo que participan en proyectos de innovación pedagógica, educativa y disciplinar relacionados con los criterios del SEAES</t>
  </si>
  <si>
    <r>
      <rPr>
        <sz val="12"/>
        <color rgb="FFFF0000"/>
        <rFont val="Montserrat"/>
      </rPr>
      <t>Sugerencia: En la hoja "</t>
    </r>
    <r>
      <rPr>
        <b/>
        <sz val="12"/>
        <color rgb="FFFF0000"/>
        <rFont val="Montserrat Regular"/>
      </rPr>
      <t xml:space="preserve">Rasgos y Ejemplos" </t>
    </r>
    <r>
      <rPr>
        <sz val="12"/>
        <color rgb="FFFF0000"/>
        <rFont val="Montserrat Regular"/>
      </rPr>
      <t>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r>
  </si>
  <si>
    <t>Tabla 7a</t>
  </si>
  <si>
    <t>Tabla 7b</t>
  </si>
  <si>
    <t>Ámbitos: 3. Programas de licenciatura y TSU; 4. Programas de investigación y posgrado
Indicador 8. Composición porcentual de la población escolar en función de los criterios de equidad social y de género, inclusión e interculturalidad</t>
  </si>
  <si>
    <t>Tabla 8a</t>
  </si>
  <si>
    <t>TOTAL DE ESTUDIANTES</t>
  </si>
  <si>
    <t>tOTAL pOSGARDO 1130</t>
  </si>
  <si>
    <t>Tabla 8b</t>
  </si>
  <si>
    <t>Ámbitos: 3. Programas de licenciatura y TSU; 4. Programas de investigación y posgrado
Indicador 9. Trayectorias escolares en función de los criterios de equidad social y de género, inclusión e interculturalidad (tasas de ingreso, permanencia, abandono, rezago, reprobación, egreso y titulación)</t>
  </si>
  <si>
    <t>Tabla 9a1 - General</t>
  </si>
  <si>
    <t>Periodo ingreso cohorte</t>
  </si>
  <si>
    <t>POBLACIÓN ESCOLAR 2022-2023</t>
  </si>
  <si>
    <t>Aspirantes</t>
  </si>
  <si>
    <t>Ingreso cohorte</t>
  </si>
  <si>
    <t>Permanencia</t>
  </si>
  <si>
    <t>Abandono</t>
  </si>
  <si>
    <t>Reprobación</t>
  </si>
  <si>
    <t>Egreso</t>
  </si>
  <si>
    <t>Titulación</t>
  </si>
  <si>
    <t>Tabla 9b1 - General</t>
  </si>
  <si>
    <t>Tabla 9a2 - Equidad social y de género</t>
  </si>
  <si>
    <t>Reprobación 2022-2023
(Información vigente al cierre del ciclo escolar)</t>
  </si>
  <si>
    <t>Tabla 9b2 - Equidad social y de género</t>
  </si>
  <si>
    <t>Ingreso - mujeres</t>
  </si>
  <si>
    <t>Ingreso - hombres</t>
  </si>
  <si>
    <t>Ingreso - otras autoadscripciones sexogenéricas</t>
  </si>
  <si>
    <t>Permanencia - mujeres</t>
  </si>
  <si>
    <t>Permanencia - hombres</t>
  </si>
  <si>
    <t>Permanencia - otras autoadscripciones sexogenéricas</t>
  </si>
  <si>
    <t>Abandono - mujeres</t>
  </si>
  <si>
    <t>Abandono - hombres</t>
  </si>
  <si>
    <t>Abandono - otras autoadscripciones sexogenéricas</t>
  </si>
  <si>
    <t>Reprobación - mujeres</t>
  </si>
  <si>
    <t>Reprobación - hombres</t>
  </si>
  <si>
    <t>Reprobación - otras autoadscripciones sexogenéricas</t>
  </si>
  <si>
    <t>Egreso - mujeres</t>
  </si>
  <si>
    <t>Egreso - hombres</t>
  </si>
  <si>
    <t>Egreso - otras autoadscripciones sexogenéricas</t>
  </si>
  <si>
    <t>Titulación -mujeres</t>
  </si>
  <si>
    <t>Titulación - hombres</t>
  </si>
  <si>
    <t>Titulación - otras autoadscripciones sexogenéricas</t>
  </si>
  <si>
    <t>Tabla 9a3 - Inclusión</t>
  </si>
  <si>
    <t>Personas con discapacidad (motriz, visual, auditiva, cognitiva, trastorno conductual u otra)</t>
  </si>
  <si>
    <t>Personas sin discapacidad (motriz, visual, auditiva, cognitiva, trastorno conductual u otra)</t>
  </si>
  <si>
    <t>Tabla 9b3 - Inclusión</t>
  </si>
  <si>
    <t>Ingreso - 
personas con discapacidad</t>
  </si>
  <si>
    <t>Ingreso - 
personas sin discapacidad</t>
  </si>
  <si>
    <t>Permanencia - 
personas con discapacidad</t>
  </si>
  <si>
    <t>Permanencia - 
personas sin discapacidad</t>
  </si>
  <si>
    <t>Abandono - 
personas con discapacidad</t>
  </si>
  <si>
    <t>Abandono - 
personas sin discapacidad</t>
  </si>
  <si>
    <t>Reprobación - 
personas con discapacidad</t>
  </si>
  <si>
    <t>Reprobación - 
personas sin discapacidad</t>
  </si>
  <si>
    <t>Egreso - 
personas con discapacidad</t>
  </si>
  <si>
    <t>Egreso - 
personas sin discapacidad</t>
  </si>
  <si>
    <t>Titulación - 
personas con discapacidad</t>
  </si>
  <si>
    <t>Titulación - 
personas sin discapacidad</t>
  </si>
  <si>
    <t>Tabla 9a4 - Interculturalidad</t>
  </si>
  <si>
    <t>Tabla 9b4 - Interculturalidad</t>
  </si>
  <si>
    <t>Ingreso - 
Personas que se autoidentifican como indígenas, afromexicanas, migrantes u otra identidad cultural</t>
  </si>
  <si>
    <t>Ingreso - 
Personas que no se autoidentifican como indígenas, afromexicanas, migrantes u otra identidad cultural</t>
  </si>
  <si>
    <t>Permanencia - 
Personas que se autoidentifican como indígenas, afromexicanas, migrantes u otra identidad cultural</t>
  </si>
  <si>
    <t>Permanencia - 
Personas que no se autoidentifican como indígenas, afromexicanas, migrantes u otra identidad cultural</t>
  </si>
  <si>
    <t>Abandono - 
Personas que se autoidentifican como indígenas, afromexicanas, migrantes u otra identidad cultural</t>
  </si>
  <si>
    <t>Abandono - 
Personas que no se autoidentifican como indígenas, afromexicanas, migrantes u otra identidad cultural</t>
  </si>
  <si>
    <t>Reprobación - 
Personas que se autoidentifican como indígenas, afromexicanas, migrantes u otra identidad cultural</t>
  </si>
  <si>
    <t>Reprobación - 
Personas que no se autoidentifican como indígenas, afromexicanas, migrantes u otra identidad cultural</t>
  </si>
  <si>
    <t>Egreso - 
Personas que se autoidentifican como indígenas, afromexicanas, migrantes u otra identidad cultural</t>
  </si>
  <si>
    <t>Egreso - 
Personas que no se autoidentifican como indígenas, afromexicanas, migrantes u otra identidad cultural</t>
  </si>
  <si>
    <t>Titulación - 
Personas que se autoidentifican como indígenas, afromexicanas, migrantes u otra identidad cultural</t>
  </si>
  <si>
    <t>Titulación - 
Personas que no se autoidentifican como indígenas, afromexicanas, migrantes u otra identidad cultural</t>
  </si>
  <si>
    <t>Ámbitos: 3. Programas de licenciatura y TSU; 4. Programas de investigación y posgrado
Indicador 10. Existencia de un diseño curricular que incorpore en forma fundamentada, gradual, transversal e integrada, el desarrollo de aprendizajes relacionados con cada uno de los criterios del SEAES</t>
  </si>
  <si>
    <t>Tabla 10a</t>
  </si>
  <si>
    <t>Tabla 10b</t>
  </si>
  <si>
    <t>Ámbitos: 3. Programas de licenciatura y TSU; 4. Programas de investigación y posgrado
Indicador 11. Porcentaje de unidades de aprendizaje terminales dedicadas a consolidar los rasgos del perfil de egreso, relacionados con los criterios del SEAES</t>
  </si>
  <si>
    <t>Sugerencia: En la hoja "Rasgos y Ejemplos" se incluyen los rasgos formativos para la identificación de los rasgos del perfil de egreso por cada criterio del SEAES.  En caso de tener un desglose propio, cada institución puede seguirlos agregando a este archivo una hoja similar con sus propios ejemplos ilustrativos.</t>
  </si>
  <si>
    <t>Tabla 11a</t>
  </si>
  <si>
    <t>TOTAL DE UNIDADES EN ETAPAS TERMINALES</t>
  </si>
  <si>
    <t>Tabla 11b</t>
  </si>
  <si>
    <t>XXX</t>
  </si>
  <si>
    <t>YYY</t>
  </si>
  <si>
    <t>ZZZ</t>
  </si>
  <si>
    <t>Ámbitos: 3. Programas de licenciatura y TSU; 4. Programas de investigación y posgrado
Indicador 12. Porcentaje de estudiantes que participan en proyectos de innovación pedagógica, educativa y disciplinar relacionados con los criterios del SEAES</t>
  </si>
  <si>
    <t>Sugerencia: En la hoja "Rasgos y Ejemplos" 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</si>
  <si>
    <t>Tabla 12a</t>
  </si>
  <si>
    <t>Tabla 12b</t>
  </si>
  <si>
    <t>Ámbito 4: Programas de investigación y posgrado 
Indicador 13. Porcentaje de proyectos de investigación que consideraron cada uno de los criterios del SEAES</t>
  </si>
  <si>
    <t>Sugerencia: En la hoja "Rasgos y Ejemplos" se incluyen ejemplos para relacionar el contenido de los proyectos de investigación con los criterios del SEAES, que pueden servir como referencia. En caso de tener un desglose propio, cada institución puede seguirlos agregando a este archivo una hoja similar con sus propios ejemplos ilustrativos.</t>
  </si>
  <si>
    <t>Tabla 13a</t>
  </si>
  <si>
    <t>Investigación</t>
  </si>
  <si>
    <t>TOTAL DE PROYECTOS DE INVESTIGACIÓN</t>
  </si>
  <si>
    <t>Tabla 13b</t>
  </si>
  <si>
    <t>Ámbito 4: Programas de investigación y posgrado 
Indicador 14. Porcentaje de productos de investigación relacionados con los criterios del SEAES</t>
  </si>
  <si>
    <t>Sugerencia: En la hoja "Rasgos y Ejemplos" se incluyen ejemplos para relacionar el contenido de los productos de investigación con los criterios del SEAES, que pueden servir como referencia. En caso de tener un desglose propio, cada institución puede seguirlos agregando a este archivo una hoja similar con sus propios ejemplos ilustrativos.</t>
  </si>
  <si>
    <t>Tabla 14a</t>
  </si>
  <si>
    <t>TOTAL DE PRODUCTOS DE INVESTIGACIÓN</t>
  </si>
  <si>
    <t>Productos de investigación</t>
  </si>
  <si>
    <t>Tabla 14b</t>
  </si>
  <si>
    <t>Ámbito 4: Programas de investigación y posgrado 
Indicador 15. Composición porcentual de integrantes de la planta académica que participan en proyectos de investigación relacionados con los criterios del SEAES</t>
  </si>
  <si>
    <t>Tabla 15a</t>
  </si>
  <si>
    <t>Tabla 15b</t>
  </si>
  <si>
    <t>Ámbito 4: Programas de investigación y posgrado 
Indicador 16. Porcentaje de estudiantes que participan en proyectos de investigación relacionados con los criterios del SEAES</t>
  </si>
  <si>
    <t>Tabla 16a</t>
  </si>
  <si>
    <t>Tabla 16b</t>
  </si>
  <si>
    <t>Población escolar</t>
  </si>
  <si>
    <t>Ámbito 5: Institución/Plantel (docencia, investigación, vinculación y gestión) 
Indicador 17. Composición porcentual del personal directivo y administrativo en general, en función de los criterios de equidad social y de género, inclusión e interculturalidad</t>
  </si>
  <si>
    <t>Tabla 17a</t>
  </si>
  <si>
    <t>Personal de la institución</t>
  </si>
  <si>
    <t>TOTAL DEL PERSONAL</t>
  </si>
  <si>
    <t>Personal directivo</t>
  </si>
  <si>
    <t>Personal administrativo</t>
  </si>
  <si>
    <t>Tabla 17b</t>
  </si>
  <si>
    <t>Michocán</t>
  </si>
  <si>
    <t>Ámbito 5: Institución/Plantel (docencia, investigación, vinculación y gestión) 
Indicador 18. Número de iniciativas, servicios y acciones de acompañamiento a los y las estudiantes, de vinculación, de gestión cultural y de gestión en general que incorporan los criterios transversales del SEAES</t>
  </si>
  <si>
    <t>Sugerencia: En la hoja "Rasgos y Ejemplos" se incluyen los ejemplos de iniciativas, servicios y acciones de acompañamiento a los y las estudiantes que consideraron cada uno de los criterios del SEAES que pueden servir como referencia. En caso de tener un desglose propio, cada institución puede seguirlos agregando a este archivo una hoja similar con sus propios ejemplos ilustrativos.</t>
  </si>
  <si>
    <t>Tabla 18a</t>
  </si>
  <si>
    <t>Iniciativas institucionales</t>
  </si>
  <si>
    <t>TOTAL DE INICIATIVAS</t>
  </si>
  <si>
    <t>Acompañamiento estudiantil</t>
  </si>
  <si>
    <t>Vinculación con la comunidad</t>
  </si>
  <si>
    <t>Gestión cultural</t>
  </si>
  <si>
    <t>Gestión institucional</t>
  </si>
  <si>
    <t>Ámbito 5: Institución/Plantel (docencia, investigación, vinculación y gestión) 
Indicador 19. Número de acciones previstas en los planes y programas de desarrollo institucional que impulsan la incorporación de cada uno de los criterios transversales</t>
  </si>
  <si>
    <t>Sugerencia: En la hoja "Rasgos y Ejemplos" se incluyen los ejemplos de tipos de acciones previstas en los planes y programas de desarrollo institucional que impulsan la incorporación de cada uno de los criterios transversales que pueden servir como referencia. En caso de tener un desglose propio, cada institución puede seguirlos agregando a este archivo una hoja similar con sus propios ejemplos ilustrativos.</t>
  </si>
  <si>
    <t>Tabla 19a</t>
  </si>
  <si>
    <t>Planes y programas</t>
  </si>
  <si>
    <t>TOTAL DE ACCIONES</t>
  </si>
  <si>
    <t>Ámbito 5: Institución/Plantel (docencia, investigación, vinculación y gestión) 
Indicador 20. Número de acciones institucionales realizadas para atender y sensibilizar a la comunidad en los temas previstos por los criterios del SEAES</t>
  </si>
  <si>
    <t>Sugerencia: En la hoja "Rasgos y Ejemplos" se incluyen los ejemplos de acciones institucionales realizadas para atender y sensibilizar a la comunidad en los temas previstos por los criterios del SEAES que pueden servir como referencia. En caso de tener un desglose propio, cada institución puede seguirlos agregando a este archivo una hoja similar con sus propios ejemplos ilustrativos.</t>
  </si>
  <si>
    <t>Tabla 20a</t>
  </si>
  <si>
    <t>Acciones de atención y sensibilización</t>
  </si>
  <si>
    <t>#REF!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</si>
</sst>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32">
    <font>
      <sz val="11"/>
      <color theme="1"/>
      <name val="Calibri"/>
      <scheme val="minor"/>
    </font>
    <font>
      <b/>
      <sz val="14"/>
      <color rgb="FF3F3F3F"/>
      <name val="Montserrat"/>
    </font>
    <font>
      <sz val="12"/>
      <color theme="1"/>
      <name val="Montserrat"/>
    </font>
    <font>
      <sz val="12"/>
      <color rgb="FF3F3F3F"/>
      <name val="Montserrat"/>
    </font>
    <font>
      <b/>
      <sz val="12"/>
      <color theme="1"/>
      <name val="Montserrat"/>
    </font>
    <font>
      <sz val="11"/>
      <name val="Calibri"/>
    </font>
    <font>
      <sz val="12"/>
      <color rgb="FF000000"/>
      <name val="Montserrat"/>
    </font>
    <font>
      <b/>
      <u/>
      <sz val="12"/>
      <color rgb="FF4E1426"/>
      <name val="Montserrat"/>
    </font>
    <font>
      <b/>
      <u/>
      <sz val="12"/>
      <color rgb="FF4E1426"/>
      <name val="Montserrat"/>
    </font>
    <font>
      <b/>
      <u/>
      <sz val="12"/>
      <color rgb="FF4E1426"/>
      <name val="Montserrat"/>
    </font>
    <font>
      <b/>
      <sz val="11"/>
      <color theme="1"/>
      <name val="Montserrat"/>
    </font>
    <font>
      <sz val="11"/>
      <color theme="1"/>
      <name val="Montserrat"/>
    </font>
    <font>
      <sz val="12"/>
      <color theme="4"/>
      <name val="Montserrat"/>
    </font>
    <font>
      <sz val="11"/>
      <color rgb="FF000000"/>
      <name val="Montserrat"/>
    </font>
    <font>
      <b/>
      <sz val="12"/>
      <color rgb="FF3F3F3F"/>
      <name val="Montserrat"/>
    </font>
    <font>
      <sz val="12"/>
      <color rgb="FFFF0000"/>
      <name val="Montserrat"/>
    </font>
    <font>
      <b/>
      <u/>
      <sz val="12"/>
      <color theme="10"/>
      <name val="Montserrat"/>
    </font>
    <font>
      <b/>
      <sz val="12"/>
      <color rgb="FF000000"/>
      <name val="Montserrat"/>
    </font>
    <font>
      <b/>
      <u/>
      <sz val="12"/>
      <color theme="10"/>
      <name val="Montserrat"/>
    </font>
    <font>
      <sz val="11"/>
      <color theme="1"/>
      <name val="Calibri"/>
      <scheme val="minor"/>
    </font>
    <font>
      <sz val="12"/>
      <color rgb="FF00B050"/>
      <name val="Montserrat"/>
    </font>
    <font>
      <sz val="12"/>
      <color rgb="FFD04A73"/>
      <name val="Montserrat"/>
    </font>
    <font>
      <sz val="12"/>
      <color rgb="FFC00000"/>
      <name val="Montserrat"/>
    </font>
    <font>
      <sz val="11"/>
      <color rgb="FF3F3F3F"/>
      <name val="Montserrat"/>
    </font>
    <font>
      <b/>
      <sz val="8"/>
      <color rgb="FF3F3F3F"/>
      <name val="Montserrat Regular"/>
    </font>
    <font>
      <b/>
      <sz val="12"/>
      <color rgb="FF000000"/>
      <name val="Montserrat Regular"/>
    </font>
    <font>
      <sz val="12"/>
      <color rgb="FF000000"/>
      <name val="Montserrat Regular"/>
    </font>
    <font>
      <b/>
      <sz val="14"/>
      <color theme="1"/>
      <name val="Montserrat Regular"/>
    </font>
    <font>
      <b/>
      <sz val="11"/>
      <color theme="1"/>
      <name val="Montserrat Regular"/>
    </font>
    <font>
      <b/>
      <sz val="9"/>
      <color rgb="FFFF0000"/>
      <name val="Montserrat Regular"/>
    </font>
    <font>
      <b/>
      <sz val="12"/>
      <color rgb="FFFF0000"/>
      <name val="Montserrat Regular"/>
    </font>
    <font>
      <sz val="12"/>
      <color rgb="FFFF0000"/>
      <name val="Montserrat Regular"/>
    </font>
  </fonts>
  <fills count="7">
    <fill>
      <patternFill patternType="none"/>
    </fill>
    <fill>
      <patternFill patternType="gray125"/>
    </fill>
    <fill>
      <patternFill patternType="solid">
        <fgColor rgb="FFE0D1BE"/>
        <bgColor rgb="FFE0D1BE"/>
      </patternFill>
    </fill>
    <fill>
      <patternFill patternType="solid">
        <fgColor theme="0"/>
        <bgColor theme="0"/>
      </patternFill>
    </fill>
    <fill>
      <patternFill patternType="solid">
        <fgColor rgb="FFE5E0DA"/>
        <bgColor rgb="FFE5E0DA"/>
      </patternFill>
    </fill>
    <fill>
      <patternFill patternType="solid">
        <fgColor rgb="FFFAF9F8"/>
        <bgColor rgb="FFFAF9F8"/>
      </patternFill>
    </fill>
    <fill>
      <patternFill patternType="solid">
        <fgColor rgb="FFE4DFDA"/>
        <bgColor rgb="FFE4DFDA"/>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top/>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right/>
      <top style="medium">
        <color rgb="FF000000"/>
      </top>
      <bottom style="thin">
        <color rgb="FF000000"/>
      </bottom>
      <diagonal/>
    </border>
    <border>
      <left/>
      <right/>
      <top/>
      <bottom/>
      <diagonal/>
    </border>
  </borders>
  <cellStyleXfs count="1">
    <xf numFmtId="0" fontId="0" fillId="0" borderId="0"/>
  </cellStyleXfs>
  <cellXfs count="239">
    <xf numFmtId="0" fontId="0" fillId="0" borderId="0" xfId="0"/>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0" xfId="0" applyFont="1" applyAlignment="1">
      <alignment horizontal="left" vertical="center"/>
    </xf>
    <xf numFmtId="164" fontId="3" fillId="3" borderId="2" xfId="0" applyNumberFormat="1" applyFont="1" applyFill="1" applyBorder="1" applyAlignment="1">
      <alignment horizontal="left" vertical="center"/>
    </xf>
    <xf numFmtId="0" fontId="3" fillId="3" borderId="1" xfId="0" applyFont="1" applyFill="1" applyBorder="1" applyAlignment="1">
      <alignment horizontal="left" vertical="center" wrapText="1"/>
    </xf>
    <xf numFmtId="164" fontId="3" fillId="3" borderId="3" xfId="0" applyNumberFormat="1" applyFont="1" applyFill="1" applyBorder="1" applyAlignment="1">
      <alignment horizontal="left" vertical="center"/>
    </xf>
    <xf numFmtId="0" fontId="3" fillId="3" borderId="3" xfId="0" applyFont="1" applyFill="1" applyBorder="1" applyAlignment="1">
      <alignment horizontal="left" vertical="center"/>
    </xf>
    <xf numFmtId="0" fontId="3" fillId="3" borderId="4" xfId="0" applyFont="1" applyFill="1" applyBorder="1" applyAlignment="1">
      <alignment horizontal="left" vertical="center"/>
    </xf>
    <xf numFmtId="16" fontId="3" fillId="3" borderId="5" xfId="0" applyNumberFormat="1" applyFont="1" applyFill="1" applyBorder="1" applyAlignment="1">
      <alignment horizontal="left" vertical="center"/>
    </xf>
    <xf numFmtId="0" fontId="3" fillId="3" borderId="5" xfId="0" applyFont="1" applyFill="1" applyBorder="1" applyAlignment="1">
      <alignment horizontal="left" vertical="center"/>
    </xf>
    <xf numFmtId="0" fontId="3" fillId="3" borderId="2" xfId="0" applyFont="1" applyFill="1" applyBorder="1" applyAlignment="1">
      <alignment horizontal="left" vertical="center"/>
    </xf>
    <xf numFmtId="164" fontId="3" fillId="3" borderId="4" xfId="0" applyNumberFormat="1" applyFont="1" applyFill="1" applyBorder="1" applyAlignment="1">
      <alignment horizontal="left" vertical="center"/>
    </xf>
    <xf numFmtId="164" fontId="3" fillId="3" borderId="5" xfId="0" applyNumberFormat="1" applyFont="1" applyFill="1" applyBorder="1" applyAlignment="1">
      <alignment horizontal="left" vertical="center"/>
    </xf>
    <xf numFmtId="0" fontId="2" fillId="0" borderId="0" xfId="0" applyFont="1" applyAlignment="1">
      <alignment horizontal="left"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2" fillId="0" borderId="12" xfId="0" applyFont="1" applyBorder="1" applyAlignment="1">
      <alignment horizontal="left" vertical="center" wrapText="1"/>
    </xf>
    <xf numFmtId="0" fontId="6" fillId="0" borderId="13" xfId="0" applyFont="1" applyBorder="1" applyAlignment="1">
      <alignment horizontal="left" vertical="center" wrapText="1"/>
    </xf>
    <xf numFmtId="0" fontId="7" fillId="0" borderId="13" xfId="0" applyFont="1" applyBorder="1" applyAlignment="1">
      <alignment horizontal="left" vertical="center"/>
    </xf>
    <xf numFmtId="0" fontId="2" fillId="0" borderId="13" xfId="0" applyFont="1" applyBorder="1" applyAlignment="1">
      <alignment horizontal="left" vertical="center" wrapText="1"/>
    </xf>
    <xf numFmtId="0" fontId="2" fillId="0" borderId="15" xfId="0" applyFont="1" applyBorder="1" applyAlignment="1">
      <alignment horizontal="left" vertical="center" wrapText="1"/>
    </xf>
    <xf numFmtId="0" fontId="6" fillId="0" borderId="1" xfId="0" applyFont="1" applyBorder="1" applyAlignment="1">
      <alignment horizontal="left" vertical="center" wrapText="1"/>
    </xf>
    <xf numFmtId="0" fontId="8" fillId="0" borderId="1" xfId="0" applyFont="1" applyBorder="1" applyAlignment="1">
      <alignment horizontal="left" vertical="center"/>
    </xf>
    <xf numFmtId="0" fontId="2" fillId="0" borderId="1" xfId="0" applyFont="1" applyBorder="1" applyAlignment="1">
      <alignment horizontal="left" vertical="center" wrapText="1"/>
    </xf>
    <xf numFmtId="0" fontId="2" fillId="0" borderId="9" xfId="0" applyFont="1" applyBorder="1" applyAlignment="1">
      <alignment horizontal="left" vertical="center" wrapText="1"/>
    </xf>
    <xf numFmtId="0" fontId="6" fillId="0" borderId="10" xfId="0" applyFont="1" applyBorder="1" applyAlignment="1">
      <alignment horizontal="left" vertical="center" wrapText="1"/>
    </xf>
    <xf numFmtId="0" fontId="9" fillId="0" borderId="10" xfId="0" applyFont="1" applyBorder="1" applyAlignment="1">
      <alignment horizontal="left" vertical="center"/>
    </xf>
    <xf numFmtId="0" fontId="2" fillId="0" borderId="10" xfId="0" applyFont="1" applyBorder="1" applyAlignment="1">
      <alignment horizontal="left" vertical="center" wrapText="1"/>
    </xf>
    <xf numFmtId="0" fontId="11" fillId="0" borderId="0" xfId="0" applyFont="1"/>
    <xf numFmtId="0" fontId="2" fillId="0" borderId="0" xfId="0" applyFont="1"/>
    <xf numFmtId="0" fontId="4" fillId="2" borderId="24"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2" fillId="0" borderId="0" xfId="0" applyFont="1" applyAlignment="1">
      <alignment horizontal="center" vertical="center"/>
    </xf>
    <xf numFmtId="0" fontId="11" fillId="0" borderId="26" xfId="0" applyFont="1" applyBorder="1" applyAlignment="1">
      <alignment horizontal="left" vertical="top" wrapText="1"/>
    </xf>
    <xf numFmtId="0" fontId="13" fillId="0" borderId="27" xfId="0" applyFont="1" applyBorder="1" applyAlignment="1">
      <alignment horizontal="left" vertical="top" wrapText="1"/>
    </xf>
    <xf numFmtId="0" fontId="11" fillId="0" borderId="1" xfId="0" applyFont="1" applyBorder="1" applyAlignment="1">
      <alignment horizontal="left" vertical="top" wrapText="1"/>
    </xf>
    <xf numFmtId="0" fontId="11" fillId="0" borderId="25" xfId="0" applyFont="1" applyBorder="1" applyAlignment="1">
      <alignment horizontal="left" vertical="top" wrapText="1"/>
    </xf>
    <xf numFmtId="0" fontId="11" fillId="0" borderId="28" xfId="0" applyFont="1" applyBorder="1" applyAlignment="1">
      <alignment horizontal="left" vertical="top" wrapText="1"/>
    </xf>
    <xf numFmtId="0" fontId="11" fillId="0" borderId="27" xfId="0" applyFont="1" applyBorder="1" applyAlignment="1">
      <alignment horizontal="left" vertical="top" wrapText="1"/>
    </xf>
    <xf numFmtId="0" fontId="11" fillId="0" borderId="29" xfId="0" applyFont="1" applyBorder="1" applyAlignment="1">
      <alignment horizontal="left" vertical="top" wrapText="1"/>
    </xf>
    <xf numFmtId="0" fontId="11" fillId="0" borderId="30" xfId="0" applyFont="1" applyBorder="1" applyAlignment="1">
      <alignment horizontal="left" vertical="top"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4" fillId="2" borderId="15" xfId="0" applyFont="1" applyFill="1" applyBorder="1" applyAlignment="1">
      <alignment horizontal="center" vertical="center" wrapText="1"/>
    </xf>
    <xf numFmtId="0" fontId="11" fillId="0" borderId="31" xfId="0" applyFont="1" applyBorder="1" applyAlignment="1">
      <alignment horizontal="left" vertical="top" wrapText="1"/>
    </xf>
    <xf numFmtId="0" fontId="11" fillId="0" borderId="32" xfId="0" applyFont="1" applyBorder="1" applyAlignment="1">
      <alignment horizontal="left" vertical="top" wrapText="1"/>
    </xf>
    <xf numFmtId="0" fontId="11" fillId="0" borderId="33" xfId="0" applyFont="1" applyBorder="1" applyAlignment="1">
      <alignment horizontal="left" vertical="top" wrapText="1"/>
    </xf>
    <xf numFmtId="0" fontId="11" fillId="0" borderId="23" xfId="0" applyFont="1" applyBorder="1" applyAlignment="1">
      <alignment horizontal="left" vertical="top" wrapText="1"/>
    </xf>
    <xf numFmtId="0" fontId="11" fillId="0" borderId="34" xfId="0" applyFont="1" applyBorder="1" applyAlignment="1">
      <alignment horizontal="left" vertical="top" wrapText="1"/>
    </xf>
    <xf numFmtId="0" fontId="11" fillId="0" borderId="35" xfId="0" applyFont="1" applyBorder="1" applyAlignment="1">
      <alignment horizontal="left" vertical="top" wrapText="1"/>
    </xf>
    <xf numFmtId="0" fontId="4" fillId="2" borderId="36" xfId="0" applyFont="1" applyFill="1" applyBorder="1" applyAlignment="1">
      <alignment horizontal="center" vertical="center" wrapText="1"/>
    </xf>
    <xf numFmtId="0" fontId="11" fillId="0" borderId="31" xfId="0" applyFont="1" applyBorder="1"/>
    <xf numFmtId="0" fontId="11" fillId="0" borderId="34" xfId="0" applyFont="1" applyBorder="1"/>
    <xf numFmtId="0" fontId="4" fillId="2" borderId="37" xfId="0" applyFont="1" applyFill="1" applyBorder="1" applyAlignment="1">
      <alignment horizontal="center" vertical="center" wrapText="1"/>
    </xf>
    <xf numFmtId="0" fontId="11" fillId="0" borderId="15" xfId="0" applyFont="1" applyBorder="1" applyAlignment="1">
      <alignment horizontal="left" vertical="top" wrapText="1"/>
    </xf>
    <xf numFmtId="0" fontId="11" fillId="0" borderId="38" xfId="0" applyFont="1" applyBorder="1" applyAlignment="1">
      <alignment horizontal="left" vertical="top" wrapText="1"/>
    </xf>
    <xf numFmtId="0" fontId="11" fillId="0" borderId="39" xfId="0" applyFont="1" applyBorder="1" applyAlignment="1">
      <alignment horizontal="left" vertical="top" wrapText="1"/>
    </xf>
    <xf numFmtId="0" fontId="11" fillId="0" borderId="40" xfId="0" applyFont="1" applyBorder="1" applyAlignment="1">
      <alignment horizontal="left" vertical="top" wrapText="1"/>
    </xf>
    <xf numFmtId="0" fontId="11" fillId="0" borderId="16" xfId="0" applyFont="1" applyBorder="1" applyAlignment="1">
      <alignment horizontal="left" vertical="top" wrapText="1"/>
    </xf>
    <xf numFmtId="0" fontId="11" fillId="0" borderId="41" xfId="0" applyFont="1" applyBorder="1" applyAlignment="1">
      <alignment horizontal="left" vertical="top" wrapText="1"/>
    </xf>
    <xf numFmtId="0" fontId="11" fillId="0" borderId="0" xfId="0" applyFont="1" applyAlignment="1">
      <alignment horizontal="left" vertical="top" wrapText="1"/>
    </xf>
    <xf numFmtId="0" fontId="11" fillId="0" borderId="42" xfId="0" applyFont="1" applyBorder="1" applyAlignment="1">
      <alignment horizontal="left" vertical="top" wrapText="1"/>
    </xf>
    <xf numFmtId="0" fontId="11" fillId="0" borderId="43" xfId="0" applyFont="1" applyBorder="1" applyAlignment="1">
      <alignment horizontal="left" vertical="top" wrapText="1"/>
    </xf>
    <xf numFmtId="0" fontId="4" fillId="4" borderId="1" xfId="0" applyFont="1" applyFill="1" applyBorder="1" applyAlignment="1">
      <alignment horizontal="center" vertical="center" wrapText="1"/>
    </xf>
    <xf numFmtId="0" fontId="2" fillId="0" borderId="0" xfId="0" applyFont="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2" fillId="0" borderId="27" xfId="0" applyFont="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38" xfId="0" applyFont="1" applyBorder="1" applyAlignment="1">
      <alignment horizontal="center" vertical="center"/>
    </xf>
    <xf numFmtId="0" fontId="4" fillId="0" borderId="0" xfId="0" applyFont="1" applyAlignment="1">
      <alignment vertical="center"/>
    </xf>
    <xf numFmtId="0" fontId="4" fillId="4" borderId="5"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4" fillId="0" borderId="0" xfId="0" applyFont="1" applyAlignment="1">
      <alignment horizontal="center" vertical="center" wrapText="1"/>
    </xf>
    <xf numFmtId="0" fontId="2" fillId="0" borderId="27" xfId="0" applyFont="1" applyBorder="1" applyAlignment="1">
      <alignment horizontal="center" vertical="center" wrapText="1"/>
    </xf>
    <xf numFmtId="9" fontId="2" fillId="0" borderId="1" xfId="0" applyNumberFormat="1" applyFont="1" applyBorder="1" applyAlignment="1">
      <alignment horizontal="center" vertical="center"/>
    </xf>
    <xf numFmtId="9" fontId="2" fillId="0" borderId="44" xfId="0" applyNumberFormat="1" applyFont="1" applyBorder="1" applyAlignment="1">
      <alignment horizontal="center" vertical="center"/>
    </xf>
    <xf numFmtId="9" fontId="2" fillId="0" borderId="48" xfId="0" applyNumberFormat="1" applyFont="1" applyBorder="1" applyAlignment="1">
      <alignment horizontal="center" vertical="center"/>
    </xf>
    <xf numFmtId="0" fontId="4" fillId="4" borderId="15"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2" fillId="0" borderId="48" xfId="0" applyFont="1" applyBorder="1" applyAlignment="1">
      <alignment horizontal="center" vertical="center" wrapText="1"/>
    </xf>
    <xf numFmtId="0" fontId="3" fillId="0" borderId="15" xfId="0" applyFont="1" applyBorder="1" applyAlignment="1">
      <alignment horizontal="center" vertical="center"/>
    </xf>
    <xf numFmtId="0" fontId="3" fillId="0" borderId="25" xfId="0" applyFont="1" applyBorder="1" applyAlignment="1">
      <alignment horizontal="center" vertical="center"/>
    </xf>
    <xf numFmtId="0" fontId="2" fillId="0" borderId="15" xfId="0" applyFont="1" applyBorder="1" applyAlignment="1">
      <alignment horizontal="center" vertical="center" wrapText="1"/>
    </xf>
    <xf numFmtId="0" fontId="2" fillId="0" borderId="25" xfId="0" applyFont="1" applyBorder="1" applyAlignment="1">
      <alignment horizontal="center" vertical="center" wrapText="1"/>
    </xf>
    <xf numFmtId="0" fontId="3" fillId="0" borderId="27" xfId="0" applyFont="1" applyBorder="1" applyAlignment="1">
      <alignment horizontal="center" vertical="center"/>
    </xf>
    <xf numFmtId="0" fontId="3" fillId="0" borderId="26" xfId="0" applyFont="1" applyBorder="1" applyAlignment="1">
      <alignment horizontal="center" vertical="center"/>
    </xf>
    <xf numFmtId="0" fontId="3" fillId="0" borderId="42" xfId="0" applyFont="1" applyBorder="1" applyAlignment="1">
      <alignment horizontal="center" vertical="center"/>
    </xf>
    <xf numFmtId="0" fontId="2" fillId="0" borderId="15" xfId="0" applyFont="1" applyBorder="1" applyAlignment="1">
      <alignment horizontal="center" vertical="center"/>
    </xf>
    <xf numFmtId="0" fontId="3" fillId="0" borderId="55"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xf>
    <xf numFmtId="165" fontId="2" fillId="0" borderId="44" xfId="0" applyNumberFormat="1" applyFont="1" applyBorder="1" applyAlignment="1">
      <alignment horizontal="center" vertical="center"/>
    </xf>
    <xf numFmtId="165" fontId="2" fillId="0" borderId="15" xfId="0" applyNumberFormat="1" applyFont="1" applyBorder="1" applyAlignment="1">
      <alignment horizontal="center" vertical="center"/>
    </xf>
    <xf numFmtId="165" fontId="2" fillId="0" borderId="1" xfId="0" applyNumberFormat="1" applyFont="1" applyBorder="1" applyAlignment="1">
      <alignment horizontal="center" vertical="center"/>
    </xf>
    <xf numFmtId="165" fontId="2" fillId="0" borderId="25" xfId="0" applyNumberFormat="1" applyFont="1" applyBorder="1" applyAlignment="1">
      <alignment horizontal="center" vertical="center"/>
    </xf>
    <xf numFmtId="165" fontId="2" fillId="0" borderId="9" xfId="0" applyNumberFormat="1" applyFont="1" applyBorder="1" applyAlignment="1">
      <alignment horizontal="center" vertical="center"/>
    </xf>
    <xf numFmtId="165" fontId="2" fillId="0" borderId="10" xfId="0" applyNumberFormat="1" applyFont="1" applyBorder="1" applyAlignment="1">
      <alignment horizontal="center" vertical="center"/>
    </xf>
    <xf numFmtId="165" fontId="2" fillId="0" borderId="11" xfId="0" applyNumberFormat="1" applyFont="1" applyBorder="1" applyAlignment="1">
      <alignment horizontal="center" vertical="center"/>
    </xf>
    <xf numFmtId="0" fontId="4" fillId="4" borderId="57" xfId="0" applyFont="1" applyFill="1" applyBorder="1" applyAlignment="1">
      <alignment horizontal="center" vertical="center" wrapText="1"/>
    </xf>
    <xf numFmtId="0" fontId="2" fillId="0" borderId="59" xfId="0" applyFont="1" applyBorder="1" applyAlignment="1">
      <alignment horizontal="center" vertical="center"/>
    </xf>
    <xf numFmtId="0" fontId="3" fillId="0" borderId="48" xfId="0" applyFont="1" applyBorder="1" applyAlignment="1">
      <alignment horizontal="center" vertical="center" wrapText="1"/>
    </xf>
    <xf numFmtId="0" fontId="2" fillId="0" borderId="44" xfId="0" applyFont="1" applyBorder="1" applyAlignment="1">
      <alignment horizontal="center" vertical="center"/>
    </xf>
    <xf numFmtId="0" fontId="4" fillId="4" borderId="6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52" xfId="0" applyFont="1" applyFill="1" applyBorder="1" applyAlignment="1">
      <alignment horizontal="center" vertical="center" wrapText="1"/>
    </xf>
    <xf numFmtId="0" fontId="2" fillId="0" borderId="48" xfId="0" applyFont="1" applyBorder="1" applyAlignment="1">
      <alignment horizontal="center" vertical="center"/>
    </xf>
    <xf numFmtId="0" fontId="2" fillId="0" borderId="60" xfId="0" applyFont="1" applyBorder="1" applyAlignment="1">
      <alignment horizontal="center" vertical="center" wrapText="1"/>
    </xf>
    <xf numFmtId="0" fontId="3" fillId="0" borderId="59" xfId="0" applyFont="1" applyBorder="1" applyAlignment="1">
      <alignment horizontal="center" vertical="center" wrapText="1"/>
    </xf>
    <xf numFmtId="0" fontId="2" fillId="0" borderId="32" xfId="0" applyFont="1" applyBorder="1" applyAlignment="1">
      <alignment horizontal="center" vertical="center"/>
    </xf>
    <xf numFmtId="0" fontId="2" fillId="0" borderId="59"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14" fillId="6" borderId="15" xfId="0" applyFont="1" applyFill="1" applyBorder="1" applyAlignment="1">
      <alignment horizontal="center" vertical="center" wrapText="1"/>
    </xf>
    <xf numFmtId="0" fontId="14" fillId="6" borderId="65" xfId="0" applyFont="1" applyFill="1" applyBorder="1" applyAlignment="1">
      <alignment horizontal="center" vertical="center" wrapText="1"/>
    </xf>
    <xf numFmtId="0" fontId="3" fillId="0" borderId="44" xfId="0" applyFont="1" applyBorder="1" applyAlignment="1">
      <alignment horizontal="center" vertical="center"/>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3" fillId="0" borderId="66" xfId="0" applyFont="1" applyBorder="1" applyAlignment="1">
      <alignment horizontal="center" vertical="center" wrapText="1"/>
    </xf>
    <xf numFmtId="9" fontId="2" fillId="0" borderId="15" xfId="0" applyNumberFormat="1" applyFont="1" applyBorder="1" applyAlignment="1">
      <alignment horizontal="center" vertical="center"/>
    </xf>
    <xf numFmtId="9" fontId="2" fillId="0" borderId="25" xfId="0" applyNumberFormat="1" applyFont="1" applyBorder="1" applyAlignment="1">
      <alignment horizontal="center" vertical="center"/>
    </xf>
    <xf numFmtId="9" fontId="2" fillId="0" borderId="9" xfId="0" applyNumberFormat="1" applyFont="1" applyBorder="1" applyAlignment="1">
      <alignment horizontal="center" vertical="center"/>
    </xf>
    <xf numFmtId="9" fontId="2" fillId="0" borderId="10" xfId="0" applyNumberFormat="1" applyFont="1" applyBorder="1" applyAlignment="1">
      <alignment horizontal="center" vertical="center"/>
    </xf>
    <xf numFmtId="9" fontId="2" fillId="0" borderId="11" xfId="0" applyNumberFormat="1" applyFont="1" applyBorder="1" applyAlignment="1">
      <alignment horizontal="center" vertical="center"/>
    </xf>
    <xf numFmtId="0" fontId="4" fillId="0" borderId="0" xfId="0" applyFont="1" applyAlignment="1">
      <alignment vertical="center" wrapText="1"/>
    </xf>
    <xf numFmtId="165" fontId="2" fillId="0" borderId="1" xfId="0" applyNumberFormat="1" applyFont="1" applyBorder="1" applyAlignment="1">
      <alignment horizontal="center" vertical="center" wrapText="1"/>
    </xf>
    <xf numFmtId="0" fontId="2" fillId="0" borderId="44" xfId="0" applyFont="1" applyBorder="1" applyAlignment="1">
      <alignment horizontal="center" vertical="center" wrapText="1"/>
    </xf>
    <xf numFmtId="0" fontId="2" fillId="0" borderId="22" xfId="0" applyFont="1" applyBorder="1" applyAlignment="1">
      <alignment horizontal="center" vertical="center" wrapText="1"/>
    </xf>
    <xf numFmtId="0" fontId="4" fillId="0" borderId="22" xfId="0" applyFont="1" applyBorder="1" applyAlignment="1">
      <alignment horizontal="center" vertical="center"/>
    </xf>
    <xf numFmtId="0" fontId="2" fillId="0" borderId="22" xfId="0" applyFont="1" applyBorder="1" applyAlignment="1">
      <alignment horizontal="center" vertical="center"/>
    </xf>
    <xf numFmtId="165" fontId="2" fillId="0" borderId="58" xfId="0" applyNumberFormat="1" applyFont="1" applyBorder="1" applyAlignment="1">
      <alignment horizontal="center" vertical="center"/>
    </xf>
    <xf numFmtId="165" fontId="2" fillId="0" borderId="27" xfId="0" applyNumberFormat="1" applyFont="1" applyBorder="1" applyAlignment="1">
      <alignment horizontal="center" vertical="center"/>
    </xf>
    <xf numFmtId="0" fontId="3" fillId="0" borderId="40" xfId="0" applyFont="1" applyBorder="1" applyAlignment="1">
      <alignment horizontal="center" vertical="center" wrapText="1"/>
    </xf>
    <xf numFmtId="0" fontId="4" fillId="0" borderId="32" xfId="0" applyFont="1" applyBorder="1" applyAlignment="1">
      <alignment horizontal="center" vertical="center" wrapText="1"/>
    </xf>
    <xf numFmtId="0" fontId="3" fillId="0" borderId="48" xfId="0" applyFont="1" applyBorder="1" applyAlignment="1">
      <alignment horizontal="center" vertical="center"/>
    </xf>
    <xf numFmtId="0" fontId="3" fillId="0" borderId="40" xfId="0" applyFont="1" applyBorder="1" applyAlignment="1">
      <alignment horizontal="center" vertical="center"/>
    </xf>
    <xf numFmtId="0" fontId="3" fillId="0" borderId="17" xfId="0" applyFont="1" applyBorder="1" applyAlignment="1">
      <alignment horizontal="center" vertical="center"/>
    </xf>
    <xf numFmtId="165" fontId="4" fillId="4" borderId="15"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165" fontId="4" fillId="4" borderId="25" xfId="0" applyNumberFormat="1" applyFont="1" applyFill="1" applyBorder="1" applyAlignment="1">
      <alignment horizontal="center" vertical="center" wrapText="1"/>
    </xf>
    <xf numFmtId="165" fontId="4" fillId="4" borderId="52" xfId="0" applyNumberFormat="1" applyFont="1" applyFill="1" applyBorder="1" applyAlignment="1">
      <alignment horizontal="center" vertical="center" wrapText="1"/>
    </xf>
    <xf numFmtId="165" fontId="2" fillId="0" borderId="15" xfId="0" applyNumberFormat="1" applyFont="1" applyBorder="1" applyAlignment="1">
      <alignment horizontal="center" vertical="center" wrapText="1"/>
    </xf>
    <xf numFmtId="165" fontId="2" fillId="0" borderId="25" xfId="0" applyNumberFormat="1" applyFont="1" applyBorder="1" applyAlignment="1">
      <alignment horizontal="center" vertical="center" wrapText="1"/>
    </xf>
    <xf numFmtId="165" fontId="2" fillId="0" borderId="27" xfId="0" applyNumberFormat="1" applyFont="1" applyBorder="1" applyAlignment="1">
      <alignment horizontal="center" vertical="center" wrapText="1"/>
    </xf>
    <xf numFmtId="165" fontId="2" fillId="0" borderId="9" xfId="0" applyNumberFormat="1" applyFont="1" applyBorder="1" applyAlignment="1">
      <alignment horizontal="center" vertical="center" wrapText="1"/>
    </xf>
    <xf numFmtId="165" fontId="2" fillId="0" borderId="10" xfId="0" applyNumberFormat="1" applyFont="1" applyBorder="1" applyAlignment="1">
      <alignment horizontal="center" vertical="center" wrapText="1"/>
    </xf>
    <xf numFmtId="165" fontId="2" fillId="0" borderId="11" xfId="0" applyNumberFormat="1" applyFont="1" applyBorder="1" applyAlignment="1">
      <alignment horizontal="center" vertical="center" wrapText="1"/>
    </xf>
    <xf numFmtId="165" fontId="2" fillId="0" borderId="30" xfId="0" applyNumberFormat="1" applyFont="1" applyBorder="1" applyAlignment="1">
      <alignment horizontal="center" vertical="center" wrapText="1"/>
    </xf>
    <xf numFmtId="0" fontId="4" fillId="3" borderId="68" xfId="0" applyFont="1" applyFill="1" applyBorder="1" applyAlignment="1">
      <alignment vertical="center" wrapText="1"/>
    </xf>
    <xf numFmtId="165" fontId="2" fillId="0" borderId="0" xfId="0" applyNumberFormat="1" applyFont="1" applyAlignment="1">
      <alignment horizontal="center" vertical="center"/>
    </xf>
    <xf numFmtId="0" fontId="19" fillId="0" borderId="1" xfId="0" applyFont="1" applyBorder="1"/>
    <xf numFmtId="0" fontId="20" fillId="0" borderId="0" xfId="0" applyFont="1" applyAlignment="1">
      <alignment horizontal="center" vertical="center"/>
    </xf>
    <xf numFmtId="0" fontId="17" fillId="4" borderId="1" xfId="0" applyFont="1" applyFill="1" applyBorder="1" applyAlignment="1">
      <alignment horizontal="center" vertical="center" wrapText="1"/>
    </xf>
    <xf numFmtId="0" fontId="2" fillId="0" borderId="0" xfId="0" applyFont="1" applyAlignment="1">
      <alignment wrapText="1"/>
    </xf>
    <xf numFmtId="0" fontId="17" fillId="0" borderId="1" xfId="0" applyFont="1" applyBorder="1" applyAlignment="1">
      <alignment horizontal="center" vertical="center" wrapText="1"/>
    </xf>
    <xf numFmtId="0" fontId="6" fillId="0" borderId="48" xfId="0" applyFont="1" applyBorder="1" applyAlignment="1">
      <alignment horizontal="center" vertical="center"/>
    </xf>
    <xf numFmtId="0" fontId="2" fillId="0" borderId="32" xfId="0" applyFont="1" applyBorder="1" applyAlignment="1">
      <alignment horizontal="center" vertical="center" wrapText="1"/>
    </xf>
    <xf numFmtId="0" fontId="6" fillId="0" borderId="1" xfId="0" applyFont="1" applyBorder="1" applyAlignment="1">
      <alignment horizontal="center" vertical="center"/>
    </xf>
    <xf numFmtId="0" fontId="6" fillId="0" borderId="0" xfId="0" applyFont="1" applyAlignment="1">
      <alignment horizontal="center" vertical="center"/>
    </xf>
    <xf numFmtId="9" fontId="6" fillId="0" borderId="1" xfId="0" applyNumberFormat="1" applyFont="1" applyBorder="1" applyAlignment="1">
      <alignment horizontal="center" vertical="center"/>
    </xf>
    <xf numFmtId="165" fontId="6" fillId="0" borderId="1" xfId="0" applyNumberFormat="1" applyFont="1" applyBorder="1" applyAlignment="1">
      <alignment horizontal="center" vertical="center"/>
    </xf>
    <xf numFmtId="0" fontId="20" fillId="0" borderId="0" xfId="0" applyFont="1"/>
    <xf numFmtId="0" fontId="23" fillId="0" borderId="48" xfId="0" applyFont="1" applyBorder="1" applyAlignment="1">
      <alignment horizontal="center" vertical="center" wrapText="1"/>
    </xf>
    <xf numFmtId="0" fontId="6" fillId="0" borderId="1" xfId="0" applyFont="1" applyBorder="1" applyAlignment="1">
      <alignment horizontal="center" vertical="center" wrapText="1"/>
    </xf>
    <xf numFmtId="9" fontId="6" fillId="0" borderId="1" xfId="0" applyNumberFormat="1" applyFont="1" applyBorder="1" applyAlignment="1">
      <alignment horizontal="center" vertical="center" wrapText="1"/>
    </xf>
    <xf numFmtId="165" fontId="6" fillId="0" borderId="1" xfId="0" applyNumberFormat="1" applyFont="1" applyBorder="1" applyAlignment="1">
      <alignment horizontal="center" vertical="center" wrapText="1"/>
    </xf>
    <xf numFmtId="0" fontId="6" fillId="0" borderId="27" xfId="0" applyFont="1" applyBorder="1" applyAlignment="1">
      <alignment horizontal="center" vertical="center" wrapText="1"/>
    </xf>
    <xf numFmtId="0" fontId="2" fillId="0" borderId="1" xfId="0" applyFont="1" applyBorder="1"/>
    <xf numFmtId="0" fontId="6" fillId="0" borderId="0" xfId="0" applyFont="1" applyAlignment="1">
      <alignment horizontal="center" vertical="center" wrapText="1"/>
    </xf>
    <xf numFmtId="9" fontId="6" fillId="0" borderId="48" xfId="0" applyNumberFormat="1" applyFont="1" applyBorder="1" applyAlignment="1">
      <alignment horizontal="center" vertical="center"/>
    </xf>
    <xf numFmtId="165" fontId="6" fillId="0" borderId="48" xfId="0" applyNumberFormat="1" applyFont="1" applyBorder="1" applyAlignment="1">
      <alignment horizontal="center" vertical="center"/>
    </xf>
    <xf numFmtId="165" fontId="6" fillId="0" borderId="59" xfId="0" applyNumberFormat="1" applyFont="1" applyBorder="1" applyAlignment="1">
      <alignment horizontal="center" vertical="center"/>
    </xf>
    <xf numFmtId="0" fontId="6" fillId="0" borderId="48" xfId="0" applyFont="1" applyBorder="1" applyAlignment="1">
      <alignment horizontal="center" vertical="center" wrapText="1"/>
    </xf>
    <xf numFmtId="0" fontId="4" fillId="2" borderId="6" xfId="0" applyFont="1" applyFill="1" applyBorder="1" applyAlignment="1">
      <alignment horizontal="center" vertical="center" wrapText="1"/>
    </xf>
    <xf numFmtId="0" fontId="5" fillId="0" borderId="7" xfId="0" applyFont="1" applyBorder="1"/>
    <xf numFmtId="0" fontId="5" fillId="0" borderId="8" xfId="0" applyFont="1" applyBorder="1"/>
    <xf numFmtId="0" fontId="2" fillId="0" borderId="14" xfId="0" quotePrefix="1" applyFont="1" applyBorder="1" applyAlignment="1">
      <alignment horizontal="left" vertical="center" wrapText="1"/>
    </xf>
    <xf numFmtId="0" fontId="5" fillId="0" borderId="16" xfId="0" applyFont="1" applyBorder="1"/>
    <xf numFmtId="0" fontId="5" fillId="0" borderId="17" xfId="0" applyFont="1" applyBorder="1"/>
    <xf numFmtId="0" fontId="12" fillId="3" borderId="21" xfId="0" applyFont="1" applyFill="1" applyBorder="1" applyAlignment="1">
      <alignment horizontal="center" vertical="center" wrapText="1"/>
    </xf>
    <xf numFmtId="0" fontId="5" fillId="0" borderId="22" xfId="0" applyFont="1" applyBorder="1"/>
    <xf numFmtId="0" fontId="5" fillId="0" borderId="23" xfId="0" applyFont="1" applyBorder="1"/>
    <xf numFmtId="0" fontId="10" fillId="2" borderId="18" xfId="0" applyFont="1" applyFill="1" applyBorder="1" applyAlignment="1">
      <alignment horizontal="center" vertical="center" wrapText="1"/>
    </xf>
    <xf numFmtId="0" fontId="5" fillId="0" borderId="19" xfId="0" applyFont="1" applyBorder="1"/>
    <xf numFmtId="0" fontId="5" fillId="0" borderId="20" xfId="0" applyFont="1" applyBorder="1"/>
    <xf numFmtId="0" fontId="2" fillId="0" borderId="38" xfId="0" applyFont="1" applyBorder="1" applyAlignment="1">
      <alignment horizontal="center" vertical="center" wrapText="1"/>
    </xf>
    <xf numFmtId="0" fontId="5" fillId="0" borderId="43" xfId="0" applyFont="1" applyBorder="1"/>
    <xf numFmtId="0" fontId="5" fillId="0" borderId="48" xfId="0" applyFont="1" applyBorder="1"/>
    <xf numFmtId="0" fontId="4" fillId="4" borderId="49" xfId="0" applyFont="1" applyFill="1" applyBorder="1" applyAlignment="1">
      <alignment horizontal="center" vertical="center"/>
    </xf>
    <xf numFmtId="0" fontId="5" fillId="0" borderId="50" xfId="0" applyFont="1" applyBorder="1"/>
    <xf numFmtId="0" fontId="5" fillId="0" borderId="51" xfId="0" applyFont="1" applyBorder="1"/>
    <xf numFmtId="0" fontId="3" fillId="0" borderId="38" xfId="0" applyFont="1" applyBorder="1" applyAlignment="1">
      <alignment horizontal="center" vertical="center"/>
    </xf>
    <xf numFmtId="0" fontId="2" fillId="0" borderId="38" xfId="0" applyFont="1" applyBorder="1" applyAlignment="1">
      <alignment horizontal="center" vertical="center"/>
    </xf>
    <xf numFmtId="0" fontId="14" fillId="4" borderId="44" xfId="0" applyFont="1" applyFill="1" applyBorder="1" applyAlignment="1">
      <alignment horizontal="center" vertical="center" wrapText="1"/>
    </xf>
    <xf numFmtId="0" fontId="5" fillId="0" borderId="27" xfId="0" applyFont="1" applyBorder="1"/>
    <xf numFmtId="0" fontId="15" fillId="5" borderId="45" xfId="0" applyFont="1" applyFill="1" applyBorder="1" applyAlignment="1">
      <alignment horizontal="left" vertical="center" wrapText="1"/>
    </xf>
    <xf numFmtId="0" fontId="5" fillId="0" borderId="46" xfId="0" applyFont="1" applyBorder="1"/>
    <xf numFmtId="0" fontId="5" fillId="0" borderId="47" xfId="0" applyFont="1" applyBorder="1"/>
    <xf numFmtId="0" fontId="16" fillId="5" borderId="45" xfId="0" applyFont="1" applyFill="1" applyBorder="1" applyAlignment="1">
      <alignment horizontal="center" vertical="center"/>
    </xf>
    <xf numFmtId="0" fontId="17" fillId="4" borderId="44" xfId="0" applyFont="1" applyFill="1" applyBorder="1" applyAlignment="1">
      <alignment horizontal="center" vertical="center" wrapText="1"/>
    </xf>
    <xf numFmtId="0" fontId="4" fillId="4" borderId="44" xfId="0" applyFont="1" applyFill="1" applyBorder="1" applyAlignment="1">
      <alignment horizontal="center" vertical="center"/>
    </xf>
    <xf numFmtId="0" fontId="4" fillId="4" borderId="38" xfId="0" applyFont="1" applyFill="1" applyBorder="1" applyAlignment="1">
      <alignment horizontal="center" vertical="center" wrapText="1"/>
    </xf>
    <xf numFmtId="0" fontId="4" fillId="4" borderId="53" xfId="0" applyFont="1" applyFill="1" applyBorder="1" applyAlignment="1">
      <alignment horizontal="center" vertical="center" wrapText="1"/>
    </xf>
    <xf numFmtId="0" fontId="5" fillId="0" borderId="54" xfId="0" applyFont="1" applyBorder="1"/>
    <xf numFmtId="0" fontId="4" fillId="4" borderId="6" xfId="0" applyFont="1" applyFill="1" applyBorder="1" applyAlignment="1">
      <alignment horizontal="center" vertical="center" wrapText="1"/>
    </xf>
    <xf numFmtId="0" fontId="15" fillId="5" borderId="44" xfId="0" applyFont="1" applyFill="1" applyBorder="1" applyAlignment="1">
      <alignment horizontal="left" vertical="center"/>
    </xf>
    <xf numFmtId="0" fontId="18" fillId="5" borderId="44" xfId="0" applyFont="1" applyFill="1" applyBorder="1" applyAlignment="1">
      <alignment horizontal="center" vertical="center"/>
    </xf>
    <xf numFmtId="0" fontId="17" fillId="4" borderId="49" xfId="0" applyFont="1" applyFill="1" applyBorder="1" applyAlignment="1">
      <alignment horizontal="center" vertical="center"/>
    </xf>
    <xf numFmtId="0" fontId="17" fillId="4" borderId="49" xfId="0" applyFont="1" applyFill="1" applyBorder="1" applyAlignment="1">
      <alignment horizontal="center" vertical="center" wrapText="1"/>
    </xf>
    <xf numFmtId="0" fontId="3" fillId="0" borderId="43" xfId="0" applyFont="1" applyBorder="1" applyAlignment="1">
      <alignment horizontal="center" vertical="center"/>
    </xf>
    <xf numFmtId="0" fontId="2" fillId="0" borderId="43" xfId="0" applyFont="1" applyBorder="1" applyAlignment="1">
      <alignment horizontal="center" vertical="center" wrapText="1"/>
    </xf>
    <xf numFmtId="0" fontId="2" fillId="0" borderId="58" xfId="0" applyFont="1" applyBorder="1" applyAlignment="1">
      <alignment horizontal="center" vertical="center" wrapText="1"/>
    </xf>
    <xf numFmtId="0" fontId="0" fillId="0" borderId="0" xfId="0"/>
    <xf numFmtId="0" fontId="5" fillId="0" borderId="60" xfId="0" applyFont="1" applyBorder="1"/>
    <xf numFmtId="0" fontId="4" fillId="4" borderId="44" xfId="0" applyFont="1" applyFill="1" applyBorder="1" applyAlignment="1">
      <alignment horizontal="center" vertical="center" wrapText="1"/>
    </xf>
    <xf numFmtId="0" fontId="5" fillId="0" borderId="56" xfId="0" applyFont="1" applyBorder="1"/>
    <xf numFmtId="0" fontId="4" fillId="4" borderId="44" xfId="0" applyFont="1" applyFill="1" applyBorder="1" applyAlignment="1">
      <alignment horizontal="center" vertical="top" wrapText="1"/>
    </xf>
    <xf numFmtId="0" fontId="4" fillId="4" borderId="62" xfId="0" applyFont="1" applyFill="1" applyBorder="1" applyAlignment="1">
      <alignment horizontal="center" vertical="center" wrapText="1"/>
    </xf>
    <xf numFmtId="0" fontId="5" fillId="0" borderId="63" xfId="0" applyFont="1" applyBorder="1"/>
    <xf numFmtId="0" fontId="5" fillId="0" borderId="64" xfId="0" applyFont="1" applyBorder="1"/>
    <xf numFmtId="0" fontId="3" fillId="0" borderId="38" xfId="0" applyFont="1" applyBorder="1" applyAlignment="1">
      <alignment horizontal="center" vertical="center" wrapText="1"/>
    </xf>
    <xf numFmtId="0" fontId="4" fillId="4" borderId="49"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4" fillId="4" borderId="67" xfId="0" applyFont="1" applyFill="1" applyBorder="1" applyAlignment="1">
      <alignment horizontal="center" vertical="center" wrapText="1"/>
    </xf>
    <xf numFmtId="165" fontId="4" fillId="4" borderId="6" xfId="0" applyNumberFormat="1" applyFont="1" applyFill="1" applyBorder="1" applyAlignment="1">
      <alignment horizontal="center" vertical="center" wrapText="1"/>
    </xf>
    <xf numFmtId="0" fontId="4" fillId="4" borderId="26" xfId="0" applyFont="1" applyFill="1" applyBorder="1" applyAlignment="1">
      <alignment horizontal="center" vertical="center" wrapText="1"/>
    </xf>
    <xf numFmtId="0" fontId="5" fillId="0" borderId="66" xfId="0" applyFont="1" applyBorder="1"/>
    <xf numFmtId="0" fontId="21" fillId="5" borderId="45" xfId="0" applyFont="1" applyFill="1" applyBorder="1" applyAlignment="1">
      <alignment horizontal="left" vertical="center" wrapText="1"/>
    </xf>
    <xf numFmtId="0" fontId="22" fillId="5" borderId="45" xfId="0" applyFont="1" applyFill="1" applyBorder="1" applyAlignment="1">
      <alignment horizontal="left" vertical="center" wrapText="1"/>
    </xf>
    <xf numFmtId="0" fontId="6" fillId="0" borderId="38" xfId="0" applyFont="1" applyBorder="1" applyAlignment="1">
      <alignment horizontal="center" vertical="center" wrapText="1"/>
    </xf>
    <xf numFmtId="0" fontId="15" fillId="5" borderId="44" xfId="0" applyFont="1" applyFill="1" applyBorder="1" applyAlignment="1">
      <alignment horizontal="left" vertical="center" wrapText="1"/>
    </xf>
    <xf numFmtId="0" fontId="6" fillId="0" borderId="38"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1'!$G$13:$M$13</c:f>
              <c:numCache>
                <c:formatCode>0%</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DA7-4E8F-A8C4-9ED483CC212E}"/>
            </c:ext>
          </c:extLst>
        </c:ser>
        <c:dLbls>
          <c:showLegendKey val="0"/>
          <c:showVal val="0"/>
          <c:showCatName val="0"/>
          <c:showSerName val="0"/>
          <c:showPercent val="0"/>
          <c:showBubbleSize val="0"/>
        </c:dLbls>
        <c:gapWidth val="150"/>
        <c:axId val="1320672304"/>
        <c:axId val="760610784"/>
      </c:barChart>
      <c:catAx>
        <c:axId val="132067230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760610784"/>
        <c:crosses val="autoZero"/>
        <c:auto val="1"/>
        <c:lblAlgn val="ctr"/>
        <c:lblOffset val="100"/>
        <c:noMultiLvlLbl val="1"/>
      </c:catAx>
      <c:valAx>
        <c:axId val="76061078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32067230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2. Existencia de mecanismos para evaluar sistemáticamente la formación de los rasgos del perfil de egreso relacionados con los criterios del SEAES en programas educativos de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98-4566-A629-5D5348F99121}"/>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2'!$G$16:$M$16</c:f>
              <c:numCache>
                <c:formatCode>0%</c:formatCode>
                <c:ptCount val="7"/>
                <c:pt idx="0">
                  <c:v>0.34883720930232559</c:v>
                </c:pt>
                <c:pt idx="1">
                  <c:v>0.23255813953488372</c:v>
                </c:pt>
                <c:pt idx="2">
                  <c:v>0.23255813953488372</c:v>
                </c:pt>
                <c:pt idx="3">
                  <c:v>0.48837209302325579</c:v>
                </c:pt>
                <c:pt idx="4">
                  <c:v>0.37209302325581395</c:v>
                </c:pt>
                <c:pt idx="5">
                  <c:v>0.37209302325581395</c:v>
                </c:pt>
                <c:pt idx="6">
                  <c:v>0.20930232558139536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798-4566-A629-5D5348F99121}"/>
            </c:ext>
          </c:extLst>
        </c:ser>
        <c:dLbls>
          <c:showLegendKey val="0"/>
          <c:showVal val="0"/>
          <c:showCatName val="0"/>
          <c:showSerName val="0"/>
          <c:showPercent val="0"/>
          <c:showBubbleSize val="0"/>
        </c:dLbls>
        <c:gapWidth val="150"/>
        <c:axId val="2068423600"/>
        <c:axId val="2141767571"/>
      </c:barChart>
      <c:catAx>
        <c:axId val="206842360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141767571"/>
        <c:crosses val="autoZero"/>
        <c:auto val="1"/>
        <c:lblAlgn val="ctr"/>
        <c:lblOffset val="100"/>
        <c:noMultiLvlLbl val="1"/>
      </c:catAx>
      <c:valAx>
        <c:axId val="2141767571"/>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06842360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2. Existencia de mecanismos para evaluar sistemáticamente la formación de los rasgos del perfil de egreso relacionados con los criterios del SEAES en programas educativos de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3C-4FCD-BE89-0242951AE774}"/>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2'!$G$17:$M$17</c:f>
              <c:numCache>
                <c:formatCode>0%</c:formatCode>
                <c:ptCount val="7"/>
                <c:pt idx="0">
                  <c:v>0.33333333333333331</c:v>
                </c:pt>
                <c:pt idx="1">
                  <c:v>0.2</c:v>
                </c:pt>
                <c:pt idx="2">
                  <c:v>0.23333333333333334</c:v>
                </c:pt>
                <c:pt idx="3">
                  <c:v>0.46666666666666667</c:v>
                </c:pt>
                <c:pt idx="4">
                  <c:v>0.33333333333333331</c:v>
                </c:pt>
                <c:pt idx="5">
                  <c:v>0.3</c:v>
                </c:pt>
                <c:pt idx="6">
                  <c:v>0.26666666666666666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43C-4FCD-BE89-0242951AE774}"/>
            </c:ext>
          </c:extLst>
        </c:ser>
        <c:dLbls>
          <c:showLegendKey val="0"/>
          <c:showVal val="0"/>
          <c:showCatName val="0"/>
          <c:showSerName val="0"/>
          <c:showPercent val="0"/>
          <c:showBubbleSize val="0"/>
        </c:dLbls>
        <c:gapWidth val="150"/>
        <c:axId val="312042935"/>
        <c:axId val="1923569432"/>
      </c:barChart>
      <c:catAx>
        <c:axId val="31204293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923569432"/>
        <c:crosses val="autoZero"/>
        <c:auto val="1"/>
        <c:lblAlgn val="ctr"/>
        <c:lblOffset val="100"/>
        <c:noMultiLvlLbl val="1"/>
      </c:catAx>
      <c:valAx>
        <c:axId val="192356943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31204293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2. Existencia de mecanismos para evaluar sistemáticamente la formación de los rasgos del perfil de egreso relacionados con los criterios del SEAES en programas educativos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E20-4FB2-A2B3-8933769A495E}"/>
            </c:ext>
          </c:extLst>
        </c:ser>
        <c:ser>
          <c:idx val="1"/>
          <c:order val="1"/>
          <c:tx>
            <c:v>Licenciatura</c:v>
          </c:tx>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2'!$G$13:$M$13</c:f>
              <c:numCache>
                <c:formatCode>0%</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E20-4FB2-A2B3-8933769A495E}"/>
            </c:ext>
          </c:extLst>
        </c:ser>
        <c:ser>
          <c:idx val="2"/>
          <c:order val="2"/>
          <c:tx>
            <c:v>Especialidad</c:v>
          </c:tx>
          <c:spPr>
            <a:solidFill>
              <a:srgbClr val="9AB0A1"/>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2'!$G$14:$M$14</c:f>
              <c:numCache>
                <c:formatCode>0%</c:formatCode>
                <c:ptCount val="7"/>
                <c:pt idx="0">
                  <c:v>1</c:v>
                </c:pt>
                <c:pt idx="1">
                  <c:v>1</c:v>
                </c:pt>
                <c:pt idx="2">
                  <c:v>1</c:v>
                </c:pt>
                <c:pt idx="3">
                  <c:v>1</c:v>
                </c:pt>
                <c:pt idx="4">
                  <c:v>0.30434782608695654</c:v>
                </c:pt>
                <c:pt idx="5">
                  <c:v>0.15217391304347827</c:v>
                </c:pt>
                <c:pt idx="6">
                  <c:v>0.28260869565217389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E20-4FB2-A2B3-8933769A495E}"/>
            </c:ext>
          </c:extLst>
        </c:ser>
        <c:ser>
          <c:idx val="3"/>
          <c:order val="3"/>
          <c:tx>
            <c:v>Maestría</c:v>
          </c:tx>
          <c:spPr>
            <a:solidFill>
              <a:srgbClr val="285C4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2'!$G$15:$M$15</c:f>
              <c:numCache>
                <c:formatCode>0%</c:formatCode>
                <c:ptCount val="7"/>
                <c:pt idx="0">
                  <c:v>0.14285714285714285</c:v>
                </c:pt>
                <c:pt idx="1">
                  <c:v>0.14285714285714285</c:v>
                </c:pt>
                <c:pt idx="2">
                  <c:v>0.14285714285714285</c:v>
                </c:pt>
                <c:pt idx="3">
                  <c:v>0.19047619047619047</c:v>
                </c:pt>
                <c:pt idx="4">
                  <c:v>0.19047619047619047</c:v>
                </c:pt>
                <c:pt idx="5">
                  <c:v>0.14285714285714285</c:v>
                </c:pt>
                <c:pt idx="6">
                  <c:v>0.14285714285714285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E20-4FB2-A2B3-8933769A495E}"/>
            </c:ext>
          </c:extLst>
        </c:ser>
        <c:ser>
          <c:idx val="4"/>
          <c:order val="4"/>
          <c:tx>
            <c:v>Doctorado</c:v>
          </c:tx>
          <c:spPr>
            <a:solidFill>
              <a:srgbClr val="691B33"/>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2'!$G$16:$M$16</c:f>
              <c:numCache>
                <c:formatCode>0%</c:formatCode>
                <c:ptCount val="7"/>
                <c:pt idx="0">
                  <c:v>0.34883720930232559</c:v>
                </c:pt>
                <c:pt idx="1">
                  <c:v>0.23255813953488372</c:v>
                </c:pt>
                <c:pt idx="2">
                  <c:v>0.23255813953488372</c:v>
                </c:pt>
                <c:pt idx="3">
                  <c:v>0.48837209302325579</c:v>
                </c:pt>
                <c:pt idx="4">
                  <c:v>0.37209302325581395</c:v>
                </c:pt>
                <c:pt idx="5">
                  <c:v>0.37209302325581395</c:v>
                </c:pt>
                <c:pt idx="6">
                  <c:v>0.20930232558139536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3E20-4FB2-A2B3-8933769A495E}"/>
            </c:ext>
          </c:extLst>
        </c:ser>
        <c:ser>
          <c:idx val="5"/>
          <c:order val="5"/>
          <c:spPr>
            <a:solidFill>
              <a:srgbClr val="308063"/>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2'!$G$17:$M$17</c:f>
              <c:numCache>
                <c:formatCode>0%</c:formatCode>
                <c:ptCount val="7"/>
                <c:pt idx="0">
                  <c:v>0.33333333333333331</c:v>
                </c:pt>
                <c:pt idx="1">
                  <c:v>0.2</c:v>
                </c:pt>
                <c:pt idx="2">
                  <c:v>0.23333333333333334</c:v>
                </c:pt>
                <c:pt idx="3">
                  <c:v>0.46666666666666667</c:v>
                </c:pt>
                <c:pt idx="4">
                  <c:v>0.33333333333333331</c:v>
                </c:pt>
                <c:pt idx="5">
                  <c:v>0.3</c:v>
                </c:pt>
                <c:pt idx="6">
                  <c:v>0.26666666666666666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3E20-4FB2-A2B3-8933769A495E}"/>
            </c:ext>
          </c:extLst>
        </c:ser>
        <c:dLbls>
          <c:showLegendKey val="0"/>
          <c:showVal val="0"/>
          <c:showCatName val="0"/>
          <c:showSerName val="0"/>
          <c:showPercent val="0"/>
          <c:showBubbleSize val="0"/>
        </c:dLbls>
        <c:gapWidth val="150"/>
        <c:axId val="676256842"/>
        <c:axId val="527296774"/>
      </c:barChart>
      <c:catAx>
        <c:axId val="676256842"/>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527296774"/>
        <c:crosses val="autoZero"/>
        <c:auto val="1"/>
        <c:lblAlgn val="ctr"/>
        <c:lblOffset val="100"/>
        <c:noMultiLvlLbl val="1"/>
      </c:catAx>
      <c:valAx>
        <c:axId val="52729677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676256842"/>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BA-46A0-9EC0-B2924A191DE3}"/>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3'!$G$15:$AA$15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FBA-46A0-9EC0-B2924A191DE3}"/>
            </c:ext>
          </c:extLst>
        </c:ser>
        <c:dLbls>
          <c:showLegendKey val="0"/>
          <c:showVal val="0"/>
          <c:showCatName val="0"/>
          <c:showSerName val="0"/>
          <c:showPercent val="0"/>
          <c:showBubbleSize val="0"/>
        </c:dLbls>
        <c:gapWidth val="150"/>
        <c:axId val="1221203533"/>
        <c:axId val="867065685"/>
      </c:barChart>
      <c:catAx>
        <c:axId val="122120353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867065685"/>
        <c:crosses val="autoZero"/>
        <c:auto val="1"/>
        <c:lblAlgn val="ctr"/>
        <c:lblOffset val="100"/>
        <c:noMultiLvlLbl val="1"/>
      </c:catAx>
      <c:valAx>
        <c:axId val="86706568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22120353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87-4118-A6FA-FC2A3D5786C0}"/>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3'!$G$16:$AA$16</c:f>
              <c:numCache>
                <c:formatCode>0.0%</c:formatCode>
                <c:ptCount val="21"/>
                <c:pt idx="0">
                  <c:v>0.34782608695652173</c:v>
                </c:pt>
                <c:pt idx="1">
                  <c:v>0</c:v>
                </c:pt>
                <c:pt idx="2">
                  <c:v>0.82608695652173914</c:v>
                </c:pt>
                <c:pt idx="3">
                  <c:v>0.13043478260869565</c:v>
                </c:pt>
                <c:pt idx="4">
                  <c:v>1</c:v>
                </c:pt>
                <c:pt idx="5">
                  <c:v>2.1739130434782608E-2</c:v>
                </c:pt>
                <c:pt idx="6">
                  <c:v>0</c:v>
                </c:pt>
                <c:pt idx="7">
                  <c:v>2.1739130434782608E-2</c:v>
                </c:pt>
                <c:pt idx="8">
                  <c:v>0.17391304347826086</c:v>
                </c:pt>
                <c:pt idx="9">
                  <c:v>0.19565217391304349</c:v>
                </c:pt>
                <c:pt idx="10">
                  <c:v>1</c:v>
                </c:pt>
                <c:pt idx="11">
                  <c:v>8.6956521739130432E-2</c:v>
                </c:pt>
                <c:pt idx="12">
                  <c:v>0.30434782608695654</c:v>
                </c:pt>
                <c:pt idx="13">
                  <c:v>0.13043478260869565</c:v>
                </c:pt>
                <c:pt idx="14">
                  <c:v>2.1739130434782608E-2</c:v>
                </c:pt>
                <c:pt idx="15">
                  <c:v>0.15217391304347827</c:v>
                </c:pt>
                <c:pt idx="16">
                  <c:v>8.6956521739130432E-2</c:v>
                </c:pt>
                <c:pt idx="17">
                  <c:v>2.1739130434782608E-2</c:v>
                </c:pt>
                <c:pt idx="18">
                  <c:v>0.28260869565217389</c:v>
                </c:pt>
                <c:pt idx="19">
                  <c:v>2.1739130434782608E-2</c:v>
                </c:pt>
                <c:pt idx="20">
                  <c:v>0</c:v>
                </c:pt>
              </c:numCache>
            </c:numRef>
          </c:val>
          <c:extLst>
            <c:ext xmlns:c16="http://schemas.microsoft.com/office/drawing/2014/chart" uri="{C3380CC4-5D6E-409C-BE32-E72D297353CC}">
              <c16:uniqueId val="{00000001-2487-4118-A6FA-FC2A3D5786C0}"/>
            </c:ext>
          </c:extLst>
        </c:ser>
        <c:dLbls>
          <c:showLegendKey val="0"/>
          <c:showVal val="0"/>
          <c:showCatName val="0"/>
          <c:showSerName val="0"/>
          <c:showPercent val="0"/>
          <c:showBubbleSize val="0"/>
        </c:dLbls>
        <c:gapWidth val="150"/>
        <c:axId val="2099996693"/>
        <c:axId val="469921162"/>
      </c:barChart>
      <c:catAx>
        <c:axId val="209999669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469921162"/>
        <c:crosses val="autoZero"/>
        <c:auto val="1"/>
        <c:lblAlgn val="ctr"/>
        <c:lblOffset val="100"/>
        <c:noMultiLvlLbl val="1"/>
      </c:catAx>
      <c:valAx>
        <c:axId val="46992116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209999669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3. Tipo de evaluación que se utiliza para evaluar sistemáticamente el grado en que se logra formar los rasgos del perfil de egreso en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24-4E4B-B767-BC2066178292}"/>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3'!$G$17:$AA$17</c:f>
              <c:numCache>
                <c:formatCode>0.0%</c:formatCode>
                <c:ptCount val="21"/>
                <c:pt idx="0">
                  <c:v>0.14285714285714285</c:v>
                </c:pt>
                <c:pt idx="1">
                  <c:v>9.5238095238095233E-2</c:v>
                </c:pt>
                <c:pt idx="2">
                  <c:v>9.5238095238095233E-2</c:v>
                </c:pt>
                <c:pt idx="3">
                  <c:v>9.5238095238095233E-2</c:v>
                </c:pt>
                <c:pt idx="4">
                  <c:v>4.7619047619047616E-2</c:v>
                </c:pt>
                <c:pt idx="5">
                  <c:v>0.2857142857142857</c:v>
                </c:pt>
                <c:pt idx="6">
                  <c:v>9.5238095238095233E-2</c:v>
                </c:pt>
                <c:pt idx="7">
                  <c:v>4.7619047619047616E-2</c:v>
                </c:pt>
                <c:pt idx="8">
                  <c:v>9.5238095238095233E-2</c:v>
                </c:pt>
                <c:pt idx="9">
                  <c:v>0.14285714285714285</c:v>
                </c:pt>
                <c:pt idx="10">
                  <c:v>9.5238095238095233E-2</c:v>
                </c:pt>
                <c:pt idx="11">
                  <c:v>0.19047619047619047</c:v>
                </c:pt>
                <c:pt idx="12">
                  <c:v>0.19047619047619047</c:v>
                </c:pt>
                <c:pt idx="13">
                  <c:v>9.5238095238095233E-2</c:v>
                </c:pt>
                <c:pt idx="14">
                  <c:v>0.14285714285714285</c:v>
                </c:pt>
                <c:pt idx="15">
                  <c:v>0.19047619047619047</c:v>
                </c:pt>
                <c:pt idx="16">
                  <c:v>4.7619047619047616E-2</c:v>
                </c:pt>
                <c:pt idx="17">
                  <c:v>9.5238095238095233E-2</c:v>
                </c:pt>
                <c:pt idx="18">
                  <c:v>9.5238095238095233E-2</c:v>
                </c:pt>
                <c:pt idx="19">
                  <c:v>4.7619047619047616E-2</c:v>
                </c:pt>
                <c:pt idx="20">
                  <c:v>9.5238095238095233E-2</c:v>
                </c:pt>
              </c:numCache>
            </c:numRef>
          </c:val>
          <c:extLst>
            <c:ext xmlns:c16="http://schemas.microsoft.com/office/drawing/2014/chart" uri="{C3380CC4-5D6E-409C-BE32-E72D297353CC}">
              <c16:uniqueId val="{00000001-D224-4E4B-B767-BC2066178292}"/>
            </c:ext>
          </c:extLst>
        </c:ser>
        <c:dLbls>
          <c:showLegendKey val="0"/>
          <c:showVal val="0"/>
          <c:showCatName val="0"/>
          <c:showSerName val="0"/>
          <c:showPercent val="0"/>
          <c:showBubbleSize val="0"/>
        </c:dLbls>
        <c:gapWidth val="150"/>
        <c:axId val="761713565"/>
        <c:axId val="225211000"/>
      </c:barChart>
      <c:catAx>
        <c:axId val="76171356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225211000"/>
        <c:crosses val="autoZero"/>
        <c:auto val="1"/>
        <c:lblAlgn val="ctr"/>
        <c:lblOffset val="100"/>
        <c:noMultiLvlLbl val="1"/>
      </c:catAx>
      <c:valAx>
        <c:axId val="225211000"/>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76171356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3. Tipo de evaluación que se utiliza para evaluar sistemáticamente el grado en que se logra formar los rasgos del perfil de egreso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53D-4322-8D8B-611F09F62BD9}"/>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3'!$G$18:$AA$18</c:f>
              <c:numCache>
                <c:formatCode>0.0%</c:formatCode>
                <c:ptCount val="21"/>
                <c:pt idx="0">
                  <c:v>0.44186046511627908</c:v>
                </c:pt>
                <c:pt idx="1">
                  <c:v>0.34883720930232559</c:v>
                </c:pt>
                <c:pt idx="2">
                  <c:v>0.2558139534883721</c:v>
                </c:pt>
                <c:pt idx="3">
                  <c:v>0.27906976744186046</c:v>
                </c:pt>
                <c:pt idx="4">
                  <c:v>0.23255813953488372</c:v>
                </c:pt>
                <c:pt idx="5">
                  <c:v>4.6511627906976744E-2</c:v>
                </c:pt>
                <c:pt idx="6">
                  <c:v>0.27906976744186046</c:v>
                </c:pt>
                <c:pt idx="7">
                  <c:v>0.2558139534883721</c:v>
                </c:pt>
                <c:pt idx="8">
                  <c:v>0.13953488372093023</c:v>
                </c:pt>
                <c:pt idx="9">
                  <c:v>0.67441860465116277</c:v>
                </c:pt>
                <c:pt idx="10">
                  <c:v>0.51162790697674421</c:v>
                </c:pt>
                <c:pt idx="11">
                  <c:v>0.32558139534883723</c:v>
                </c:pt>
                <c:pt idx="12">
                  <c:v>0.60465116279069764</c:v>
                </c:pt>
                <c:pt idx="13">
                  <c:v>0.37209302325581395</c:v>
                </c:pt>
                <c:pt idx="14">
                  <c:v>0.23255813953488372</c:v>
                </c:pt>
                <c:pt idx="15">
                  <c:v>0.44186046511627908</c:v>
                </c:pt>
                <c:pt idx="16">
                  <c:v>0.46511627906976744</c:v>
                </c:pt>
                <c:pt idx="17">
                  <c:v>0.18604651162790697</c:v>
                </c:pt>
                <c:pt idx="18">
                  <c:v>0.34883720930232559</c:v>
                </c:pt>
                <c:pt idx="19">
                  <c:v>0.27906976744186046</c:v>
                </c:pt>
                <c:pt idx="20">
                  <c:v>4.6511627906976744E-2</c:v>
                </c:pt>
              </c:numCache>
            </c:numRef>
          </c:val>
          <c:extLst>
            <c:ext xmlns:c16="http://schemas.microsoft.com/office/drawing/2014/chart" uri="{C3380CC4-5D6E-409C-BE32-E72D297353CC}">
              <c16:uniqueId val="{00000001-D53D-4322-8D8B-611F09F62BD9}"/>
            </c:ext>
          </c:extLst>
        </c:ser>
        <c:dLbls>
          <c:showLegendKey val="0"/>
          <c:showVal val="0"/>
          <c:showCatName val="0"/>
          <c:showSerName val="0"/>
          <c:showPercent val="0"/>
          <c:showBubbleSize val="0"/>
        </c:dLbls>
        <c:gapWidth val="150"/>
        <c:axId val="1895697197"/>
        <c:axId val="346394723"/>
      </c:barChart>
      <c:catAx>
        <c:axId val="189569719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346394723"/>
        <c:crosses val="autoZero"/>
        <c:auto val="1"/>
        <c:lblAlgn val="ctr"/>
        <c:lblOffset val="100"/>
        <c:noMultiLvlLbl val="1"/>
      </c:catAx>
      <c:valAx>
        <c:axId val="34639472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895697197"/>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3. Tipo de evaluación que se utiliza para evaluar sistemáticamente el grado en que se logra formar los rasgos del perfil de egreso en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8FE-4F94-A617-3DB3E20F1E1B}"/>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3'!$G$19:$AA$19</c:f>
              <c:numCache>
                <c:formatCode>0.0%</c:formatCode>
                <c:ptCount val="21"/>
                <c:pt idx="0">
                  <c:v>0.26666666666666666</c:v>
                </c:pt>
                <c:pt idx="1">
                  <c:v>0.43333333333333335</c:v>
                </c:pt>
                <c:pt idx="2">
                  <c:v>0.23333333333333334</c:v>
                </c:pt>
                <c:pt idx="3">
                  <c:v>0.13333333333333333</c:v>
                </c:pt>
                <c:pt idx="4">
                  <c:v>0.3</c:v>
                </c:pt>
                <c:pt idx="5">
                  <c:v>0.2</c:v>
                </c:pt>
                <c:pt idx="6">
                  <c:v>0.5</c:v>
                </c:pt>
                <c:pt idx="7">
                  <c:v>0.33333333333333331</c:v>
                </c:pt>
                <c:pt idx="8">
                  <c:v>0.2</c:v>
                </c:pt>
                <c:pt idx="9">
                  <c:v>0.46666666666666667</c:v>
                </c:pt>
                <c:pt idx="10">
                  <c:v>0.6333333333333333</c:v>
                </c:pt>
                <c:pt idx="11">
                  <c:v>0.33333333333333331</c:v>
                </c:pt>
                <c:pt idx="12">
                  <c:v>0.4</c:v>
                </c:pt>
                <c:pt idx="13">
                  <c:v>0.7</c:v>
                </c:pt>
                <c:pt idx="14">
                  <c:v>0.26666666666666666</c:v>
                </c:pt>
                <c:pt idx="15">
                  <c:v>0.27906976744186046</c:v>
                </c:pt>
                <c:pt idx="16">
                  <c:v>0.6333333333333333</c:v>
                </c:pt>
                <c:pt idx="17">
                  <c:v>0.33333333333333331</c:v>
                </c:pt>
                <c:pt idx="18">
                  <c:v>0.3</c:v>
                </c:pt>
                <c:pt idx="19">
                  <c:v>0.4</c:v>
                </c:pt>
                <c:pt idx="20">
                  <c:v>0.16666666666666666</c:v>
                </c:pt>
              </c:numCache>
            </c:numRef>
          </c:val>
          <c:extLst>
            <c:ext xmlns:c16="http://schemas.microsoft.com/office/drawing/2014/chart" uri="{C3380CC4-5D6E-409C-BE32-E72D297353CC}">
              <c16:uniqueId val="{00000001-88FE-4F94-A617-3DB3E20F1E1B}"/>
            </c:ext>
          </c:extLst>
        </c:ser>
        <c:dLbls>
          <c:showLegendKey val="0"/>
          <c:showVal val="0"/>
          <c:showCatName val="0"/>
          <c:showSerName val="0"/>
          <c:showPercent val="0"/>
          <c:showBubbleSize val="0"/>
        </c:dLbls>
        <c:gapWidth val="150"/>
        <c:axId val="1716193495"/>
        <c:axId val="1353709687"/>
      </c:barChart>
      <c:catAx>
        <c:axId val="171619349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353709687"/>
        <c:crosses val="autoZero"/>
        <c:auto val="1"/>
        <c:lblAlgn val="ctr"/>
        <c:lblOffset val="100"/>
        <c:noMultiLvlLbl val="1"/>
      </c:catAx>
      <c:valAx>
        <c:axId val="135370968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71619349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3. Tipo de evaluación que se utiliza para evaluar sistemáticamente el grado en que se logra formar los rasgos del perfil de egreso</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173-4A2A-8287-906F99C771FE}"/>
            </c:ext>
          </c:extLst>
        </c:ser>
        <c:ser>
          <c:idx val="1"/>
          <c:order val="1"/>
          <c:tx>
            <c:v>Licenciatura</c:v>
          </c:tx>
          <c:spPr>
            <a:solidFill>
              <a:srgbClr val="B38E5D"/>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3'!$G$15:$AA$15</c:f>
              <c:numCache>
                <c:formatCode>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173-4A2A-8287-906F99C771FE}"/>
            </c:ext>
          </c:extLst>
        </c:ser>
        <c:ser>
          <c:idx val="2"/>
          <c:order val="2"/>
          <c:tx>
            <c:v>Especialidad</c:v>
          </c:tx>
          <c:spPr>
            <a:solidFill>
              <a:srgbClr val="9AB0A1"/>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3'!$G$16:$AA$16</c:f>
              <c:numCache>
                <c:formatCode>0.0%</c:formatCode>
                <c:ptCount val="21"/>
                <c:pt idx="0">
                  <c:v>0.34782608695652173</c:v>
                </c:pt>
                <c:pt idx="1">
                  <c:v>0</c:v>
                </c:pt>
                <c:pt idx="2">
                  <c:v>0.82608695652173914</c:v>
                </c:pt>
                <c:pt idx="3">
                  <c:v>0.13043478260869565</c:v>
                </c:pt>
                <c:pt idx="4">
                  <c:v>1</c:v>
                </c:pt>
                <c:pt idx="5">
                  <c:v>2.1739130434782608E-2</c:v>
                </c:pt>
                <c:pt idx="6">
                  <c:v>0</c:v>
                </c:pt>
                <c:pt idx="7">
                  <c:v>2.1739130434782608E-2</c:v>
                </c:pt>
                <c:pt idx="8">
                  <c:v>0.17391304347826086</c:v>
                </c:pt>
                <c:pt idx="9">
                  <c:v>0.19565217391304349</c:v>
                </c:pt>
                <c:pt idx="10">
                  <c:v>1</c:v>
                </c:pt>
                <c:pt idx="11">
                  <c:v>8.6956521739130432E-2</c:v>
                </c:pt>
                <c:pt idx="12">
                  <c:v>0.30434782608695654</c:v>
                </c:pt>
                <c:pt idx="13">
                  <c:v>0.13043478260869565</c:v>
                </c:pt>
                <c:pt idx="14">
                  <c:v>2.1739130434782608E-2</c:v>
                </c:pt>
                <c:pt idx="15">
                  <c:v>0.15217391304347827</c:v>
                </c:pt>
                <c:pt idx="16">
                  <c:v>8.6956521739130432E-2</c:v>
                </c:pt>
                <c:pt idx="17">
                  <c:v>2.1739130434782608E-2</c:v>
                </c:pt>
                <c:pt idx="18">
                  <c:v>0.28260869565217389</c:v>
                </c:pt>
                <c:pt idx="19">
                  <c:v>2.1739130434782608E-2</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173-4A2A-8287-906F99C771FE}"/>
            </c:ext>
          </c:extLst>
        </c:ser>
        <c:ser>
          <c:idx val="3"/>
          <c:order val="3"/>
          <c:tx>
            <c:v>Maestría</c:v>
          </c:tx>
          <c:spPr>
            <a:solidFill>
              <a:srgbClr val="285C4D"/>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3'!$G$17:$AA$17</c:f>
              <c:numCache>
                <c:formatCode>0.0%</c:formatCode>
                <c:ptCount val="21"/>
                <c:pt idx="0">
                  <c:v>0.14285714285714285</c:v>
                </c:pt>
                <c:pt idx="1">
                  <c:v>9.5238095238095233E-2</c:v>
                </c:pt>
                <c:pt idx="2">
                  <c:v>9.5238095238095233E-2</c:v>
                </c:pt>
                <c:pt idx="3">
                  <c:v>9.5238095238095233E-2</c:v>
                </c:pt>
                <c:pt idx="4">
                  <c:v>4.7619047619047616E-2</c:v>
                </c:pt>
                <c:pt idx="5">
                  <c:v>0.2857142857142857</c:v>
                </c:pt>
                <c:pt idx="6">
                  <c:v>9.5238095238095233E-2</c:v>
                </c:pt>
                <c:pt idx="7">
                  <c:v>4.7619047619047616E-2</c:v>
                </c:pt>
                <c:pt idx="8">
                  <c:v>9.5238095238095233E-2</c:v>
                </c:pt>
                <c:pt idx="9">
                  <c:v>0.14285714285714285</c:v>
                </c:pt>
                <c:pt idx="10">
                  <c:v>9.5238095238095233E-2</c:v>
                </c:pt>
                <c:pt idx="11">
                  <c:v>0.19047619047619047</c:v>
                </c:pt>
                <c:pt idx="12">
                  <c:v>0.19047619047619047</c:v>
                </c:pt>
                <c:pt idx="13">
                  <c:v>9.5238095238095233E-2</c:v>
                </c:pt>
                <c:pt idx="14">
                  <c:v>0.14285714285714285</c:v>
                </c:pt>
                <c:pt idx="15">
                  <c:v>0.19047619047619047</c:v>
                </c:pt>
                <c:pt idx="16">
                  <c:v>4.7619047619047616E-2</c:v>
                </c:pt>
                <c:pt idx="17">
                  <c:v>9.5238095238095233E-2</c:v>
                </c:pt>
                <c:pt idx="18">
                  <c:v>9.5238095238095233E-2</c:v>
                </c:pt>
                <c:pt idx="19">
                  <c:v>4.7619047619047616E-2</c:v>
                </c:pt>
                <c:pt idx="20">
                  <c:v>9.5238095238095233E-2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173-4A2A-8287-906F99C771FE}"/>
            </c:ext>
          </c:extLst>
        </c:ser>
        <c:ser>
          <c:idx val="4"/>
          <c:order val="4"/>
          <c:tx>
            <c:v>Doctorado</c:v>
          </c:tx>
          <c:spPr>
            <a:solidFill>
              <a:srgbClr val="691B33"/>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3'!$G$18:$AA$18</c:f>
              <c:numCache>
                <c:formatCode>0.0%</c:formatCode>
                <c:ptCount val="21"/>
                <c:pt idx="0">
                  <c:v>0.44186046511627908</c:v>
                </c:pt>
                <c:pt idx="1">
                  <c:v>0.34883720930232559</c:v>
                </c:pt>
                <c:pt idx="2">
                  <c:v>0.2558139534883721</c:v>
                </c:pt>
                <c:pt idx="3">
                  <c:v>0.27906976744186046</c:v>
                </c:pt>
                <c:pt idx="4">
                  <c:v>0.23255813953488372</c:v>
                </c:pt>
                <c:pt idx="5">
                  <c:v>4.6511627906976744E-2</c:v>
                </c:pt>
                <c:pt idx="6">
                  <c:v>0.27906976744186046</c:v>
                </c:pt>
                <c:pt idx="7">
                  <c:v>0.2558139534883721</c:v>
                </c:pt>
                <c:pt idx="8">
                  <c:v>0.13953488372093023</c:v>
                </c:pt>
                <c:pt idx="9">
                  <c:v>0.67441860465116277</c:v>
                </c:pt>
                <c:pt idx="10">
                  <c:v>0.51162790697674421</c:v>
                </c:pt>
                <c:pt idx="11">
                  <c:v>0.32558139534883723</c:v>
                </c:pt>
                <c:pt idx="12">
                  <c:v>0.60465116279069764</c:v>
                </c:pt>
                <c:pt idx="13">
                  <c:v>0.37209302325581395</c:v>
                </c:pt>
                <c:pt idx="14">
                  <c:v>0.23255813953488372</c:v>
                </c:pt>
                <c:pt idx="15">
                  <c:v>0.44186046511627908</c:v>
                </c:pt>
                <c:pt idx="16">
                  <c:v>0.46511627906976744</c:v>
                </c:pt>
                <c:pt idx="17">
                  <c:v>0.18604651162790697</c:v>
                </c:pt>
                <c:pt idx="18">
                  <c:v>0.34883720930232559</c:v>
                </c:pt>
                <c:pt idx="19">
                  <c:v>0.27906976744186046</c:v>
                </c:pt>
                <c:pt idx="20">
                  <c:v>4.6511627906976744E-2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173-4A2A-8287-906F99C771FE}"/>
            </c:ext>
          </c:extLst>
        </c:ser>
        <c:ser>
          <c:idx val="5"/>
          <c:order val="5"/>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3'!$G$19:$AA$19</c:f>
              <c:numCache>
                <c:formatCode>0.0%</c:formatCode>
                <c:ptCount val="21"/>
                <c:pt idx="0">
                  <c:v>0.26666666666666666</c:v>
                </c:pt>
                <c:pt idx="1">
                  <c:v>0.43333333333333335</c:v>
                </c:pt>
                <c:pt idx="2">
                  <c:v>0.23333333333333334</c:v>
                </c:pt>
                <c:pt idx="3">
                  <c:v>0.13333333333333333</c:v>
                </c:pt>
                <c:pt idx="4">
                  <c:v>0.3</c:v>
                </c:pt>
                <c:pt idx="5">
                  <c:v>0.2</c:v>
                </c:pt>
                <c:pt idx="6">
                  <c:v>0.5</c:v>
                </c:pt>
                <c:pt idx="7">
                  <c:v>0.33333333333333331</c:v>
                </c:pt>
                <c:pt idx="8">
                  <c:v>0.2</c:v>
                </c:pt>
                <c:pt idx="9">
                  <c:v>0.46666666666666667</c:v>
                </c:pt>
                <c:pt idx="10">
                  <c:v>0.6333333333333333</c:v>
                </c:pt>
                <c:pt idx="11">
                  <c:v>0.33333333333333331</c:v>
                </c:pt>
                <c:pt idx="12">
                  <c:v>0.4</c:v>
                </c:pt>
                <c:pt idx="13">
                  <c:v>0.7</c:v>
                </c:pt>
                <c:pt idx="14">
                  <c:v>0.26666666666666666</c:v>
                </c:pt>
                <c:pt idx="15">
                  <c:v>0.27906976744186046</c:v>
                </c:pt>
                <c:pt idx="16">
                  <c:v>0.6333333333333333</c:v>
                </c:pt>
                <c:pt idx="17">
                  <c:v>0.33333333333333331</c:v>
                </c:pt>
                <c:pt idx="18">
                  <c:v>0.3</c:v>
                </c:pt>
                <c:pt idx="19">
                  <c:v>0.4</c:v>
                </c:pt>
                <c:pt idx="20">
                  <c:v>0.16666666666666666</c:v>
                </c:pt>
              </c:numCache>
            </c:numRef>
          </c:val>
          <c:extLst>
            <c:ext xmlns:c16="http://schemas.microsoft.com/office/drawing/2014/chart" uri="{C3380CC4-5D6E-409C-BE32-E72D297353CC}">
              <c16:uniqueId val="{00000005-4173-4A2A-8287-906F99C771FE}"/>
            </c:ext>
          </c:extLst>
        </c:ser>
        <c:dLbls>
          <c:showLegendKey val="0"/>
          <c:showVal val="0"/>
          <c:showCatName val="0"/>
          <c:showSerName val="0"/>
          <c:showPercent val="0"/>
          <c:showBubbleSize val="0"/>
        </c:dLbls>
        <c:gapWidth val="150"/>
        <c:axId val="740885741"/>
        <c:axId val="109672436"/>
      </c:barChart>
      <c:catAx>
        <c:axId val="74088574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09672436"/>
        <c:crosses val="autoZero"/>
        <c:auto val="1"/>
        <c:lblAlgn val="ctr"/>
        <c:lblOffset val="100"/>
        <c:noMultiLvlLbl val="1"/>
      </c:catAx>
      <c:valAx>
        <c:axId val="10967243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74088574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1</c:v>
                </c:pt>
                <c:pt idx="1">
                  <c:v>1</c:v>
                </c:pt>
                <c:pt idx="2">
                  <c:v>1</c:v>
                </c:pt>
                <c:pt idx="3">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227-4FBC-BE63-29002CDBAAE3}"/>
            </c:ext>
          </c:extLst>
        </c:ser>
        <c:ser>
          <c:idx val="1"/>
          <c:order val="1"/>
          <c:spPr>
            <a:solidFill>
              <a:srgbClr val="B38E5D"/>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4'!$G$13:$M$13</c:f>
              <c:numCache>
                <c:formatCode>0%</c:formatCode>
                <c:ptCount val="7"/>
                <c:pt idx="0">
                  <c:v>1</c:v>
                </c:pt>
                <c:pt idx="1">
                  <c:v>1</c:v>
                </c:pt>
                <c:pt idx="2">
                  <c:v>1</c:v>
                </c:pt>
                <c:pt idx="3">
                  <c:v>1</c:v>
                </c:pt>
                <c:pt idx="4">
                  <c:v>1</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227-4FBC-BE63-29002CDBAAE3}"/>
            </c:ext>
          </c:extLst>
        </c:ser>
        <c:dLbls>
          <c:showLegendKey val="0"/>
          <c:showVal val="0"/>
          <c:showCatName val="0"/>
          <c:showSerName val="0"/>
          <c:showPercent val="0"/>
          <c:showBubbleSize val="0"/>
        </c:dLbls>
        <c:gapWidth val="150"/>
        <c:axId val="352101000"/>
        <c:axId val="2107749674"/>
      </c:barChart>
      <c:catAx>
        <c:axId val="35210100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107749674"/>
        <c:crosses val="autoZero"/>
        <c:auto val="1"/>
        <c:lblAlgn val="ctr"/>
        <c:lblOffset val="100"/>
        <c:noMultiLvlLbl val="1"/>
      </c:catAx>
      <c:valAx>
        <c:axId val="210774967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35210100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1'!$G$14:$M$14</c:f>
              <c:numCache>
                <c:formatCode>0%</c:formatCode>
                <c:ptCount val="7"/>
                <c:pt idx="0">
                  <c:v>0.76086956521739135</c:v>
                </c:pt>
                <c:pt idx="1">
                  <c:v>0.2608695652173913</c:v>
                </c:pt>
                <c:pt idx="2">
                  <c:v>0.2608695652173913</c:v>
                </c:pt>
                <c:pt idx="3">
                  <c:v>1</c:v>
                </c:pt>
                <c:pt idx="4">
                  <c:v>0.73913043478260865</c:v>
                </c:pt>
                <c:pt idx="5">
                  <c:v>0.45652173913043476</c:v>
                </c:pt>
                <c:pt idx="6">
                  <c:v>0.67391304347826086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5B6-475F-8A6D-AC8EFA2353D0}"/>
            </c:ext>
          </c:extLst>
        </c:ser>
        <c:dLbls>
          <c:showLegendKey val="0"/>
          <c:showVal val="0"/>
          <c:showCatName val="0"/>
          <c:showSerName val="0"/>
          <c:showPercent val="0"/>
          <c:showBubbleSize val="0"/>
        </c:dLbls>
        <c:gapWidth val="150"/>
        <c:axId val="1771810441"/>
        <c:axId val="1153181736"/>
      </c:barChart>
      <c:catAx>
        <c:axId val="177181044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53181736"/>
        <c:crosses val="autoZero"/>
        <c:auto val="1"/>
        <c:lblAlgn val="ctr"/>
        <c:lblOffset val="100"/>
        <c:noMultiLvlLbl val="1"/>
      </c:catAx>
      <c:valAx>
        <c:axId val="115318173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77181044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1</c:v>
                </c:pt>
                <c:pt idx="1">
                  <c:v>1</c:v>
                </c:pt>
                <c:pt idx="2">
                  <c:v>1</c:v>
                </c:pt>
                <c:pt idx="3">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05-4FB7-82ED-3CF82228FC60}"/>
            </c:ext>
          </c:extLst>
        </c:ser>
        <c:ser>
          <c:idx val="1"/>
          <c:order val="1"/>
          <c:spPr>
            <a:solidFill>
              <a:srgbClr val="B38E5D"/>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4'!$G$14:$M$14</c:f>
              <c:numCache>
                <c:formatCode>0%</c:formatCode>
                <c:ptCount val="7"/>
                <c:pt idx="0">
                  <c:v>0.86345496009122003</c:v>
                </c:pt>
                <c:pt idx="1">
                  <c:v>0.73261117445838086</c:v>
                </c:pt>
                <c:pt idx="2">
                  <c:v>0.4655074116305587</c:v>
                </c:pt>
                <c:pt idx="3">
                  <c:v>1</c:v>
                </c:pt>
                <c:pt idx="4">
                  <c:v>0.86459521094640823</c:v>
                </c:pt>
                <c:pt idx="5">
                  <c:v>0.2460091220068415</c:v>
                </c:pt>
                <c:pt idx="6">
                  <c:v>0.85034207525655647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705-4FB7-82ED-3CF82228FC60}"/>
            </c:ext>
          </c:extLst>
        </c:ser>
        <c:dLbls>
          <c:showLegendKey val="0"/>
          <c:showVal val="0"/>
          <c:showCatName val="0"/>
          <c:showSerName val="0"/>
          <c:showPercent val="0"/>
          <c:showBubbleSize val="0"/>
        </c:dLbls>
        <c:gapWidth val="150"/>
        <c:axId val="226347528"/>
        <c:axId val="753703927"/>
      </c:barChart>
      <c:catAx>
        <c:axId val="22634752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53703927"/>
        <c:crosses val="autoZero"/>
        <c:auto val="1"/>
        <c:lblAlgn val="ctr"/>
        <c:lblOffset val="100"/>
        <c:noMultiLvlLbl val="1"/>
      </c:catAx>
      <c:valAx>
        <c:axId val="75370392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2634752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1</c:v>
                </c:pt>
                <c:pt idx="1">
                  <c:v>1</c:v>
                </c:pt>
                <c:pt idx="2">
                  <c:v>1</c:v>
                </c:pt>
                <c:pt idx="3">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84-4944-AB9A-60F15CD2944D}"/>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384-4944-AB9A-60F15CD2944D}"/>
            </c:ext>
          </c:extLst>
        </c:ser>
        <c:dLbls>
          <c:showLegendKey val="0"/>
          <c:showVal val="0"/>
          <c:showCatName val="0"/>
          <c:showSerName val="0"/>
          <c:showPercent val="0"/>
          <c:showBubbleSize val="0"/>
        </c:dLbls>
        <c:gapWidth val="150"/>
        <c:axId val="1090366980"/>
        <c:axId val="401650156"/>
      </c:barChart>
      <c:catAx>
        <c:axId val="109036698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401650156"/>
        <c:crosses val="autoZero"/>
        <c:auto val="1"/>
        <c:lblAlgn val="ctr"/>
        <c:lblOffset val="100"/>
        <c:noMultiLvlLbl val="1"/>
      </c:catAx>
      <c:valAx>
        <c:axId val="40165015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09036698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4. Estudiantes egresados por programa educativo que demostraron haber adquirido la formación prevista en el perfil de egreso, relacionada con los criterios del SEAES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1</c:v>
                </c:pt>
                <c:pt idx="1">
                  <c:v>1</c:v>
                </c:pt>
                <c:pt idx="2">
                  <c:v>1</c:v>
                </c:pt>
                <c:pt idx="3">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BCF-4702-A720-856DC9971158}"/>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4'!$G$16:$M$16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1BCF-4702-A720-856DC9971158}"/>
            </c:ext>
          </c:extLst>
        </c:ser>
        <c:dLbls>
          <c:showLegendKey val="0"/>
          <c:showVal val="0"/>
          <c:showCatName val="0"/>
          <c:showSerName val="0"/>
          <c:showPercent val="0"/>
          <c:showBubbleSize val="0"/>
        </c:dLbls>
        <c:gapWidth val="150"/>
        <c:axId val="841912026"/>
        <c:axId val="195444643"/>
      </c:barChart>
      <c:catAx>
        <c:axId val="84191202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5444643"/>
        <c:crosses val="autoZero"/>
        <c:auto val="1"/>
        <c:lblAlgn val="ctr"/>
        <c:lblOffset val="100"/>
        <c:noMultiLvlLbl val="1"/>
      </c:catAx>
      <c:valAx>
        <c:axId val="19544464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84191202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4. Estudiantes egresados por programa educativo que demostraron haber adquirido la formación prevista en el perfil de egreso, relacionada con los criterios del SEAES en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1</c:v>
                </c:pt>
                <c:pt idx="1">
                  <c:v>1</c:v>
                </c:pt>
                <c:pt idx="2">
                  <c:v>1</c:v>
                </c:pt>
                <c:pt idx="3">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FD8-44BB-8832-65716F859F5E}"/>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4'!$G$17:$M$17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FD8-44BB-8832-65716F859F5E}"/>
            </c:ext>
          </c:extLst>
        </c:ser>
        <c:dLbls>
          <c:showLegendKey val="0"/>
          <c:showVal val="0"/>
          <c:showCatName val="0"/>
          <c:showSerName val="0"/>
          <c:showPercent val="0"/>
          <c:showBubbleSize val="0"/>
        </c:dLbls>
        <c:gapWidth val="150"/>
        <c:axId val="1820838683"/>
        <c:axId val="845572168"/>
      </c:barChart>
      <c:catAx>
        <c:axId val="1820838683"/>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845572168"/>
        <c:crosses val="autoZero"/>
        <c:auto val="1"/>
        <c:lblAlgn val="ctr"/>
        <c:lblOffset val="100"/>
        <c:noMultiLvlLbl val="1"/>
      </c:catAx>
      <c:valAx>
        <c:axId val="84557216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82083868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4. Estudiantes egresados por programa educativo que demostraron haber adquirido la formación prevista en el perfil de egreso, relacionada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1</c:v>
                </c:pt>
                <c:pt idx="1">
                  <c:v>1</c:v>
                </c:pt>
                <c:pt idx="2">
                  <c:v>1</c:v>
                </c:pt>
                <c:pt idx="3">
                  <c:v>1</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21-4BD1-8355-8D3500543862}"/>
            </c:ext>
          </c:extLst>
        </c:ser>
        <c:ser>
          <c:idx val="1"/>
          <c:order val="1"/>
          <c:tx>
            <c:v>Licenciatura</c:v>
          </c:tx>
          <c:spPr>
            <a:solidFill>
              <a:srgbClr val="B38E5D"/>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4'!$G$13:$M$13</c:f>
              <c:numCache>
                <c:formatCode>0%</c:formatCode>
                <c:ptCount val="7"/>
                <c:pt idx="0">
                  <c:v>1</c:v>
                </c:pt>
                <c:pt idx="1">
                  <c:v>1</c:v>
                </c:pt>
                <c:pt idx="2">
                  <c:v>1</c:v>
                </c:pt>
                <c:pt idx="3">
                  <c:v>1</c:v>
                </c:pt>
                <c:pt idx="4">
                  <c:v>1</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621-4BD1-8355-8D3500543862}"/>
            </c:ext>
          </c:extLst>
        </c:ser>
        <c:ser>
          <c:idx val="2"/>
          <c:order val="2"/>
          <c:tx>
            <c:v>Especialidad</c:v>
          </c:tx>
          <c:spPr>
            <a:solidFill>
              <a:srgbClr val="9AB0A1"/>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4'!$G$14:$M$14</c:f>
              <c:numCache>
                <c:formatCode>0%</c:formatCode>
                <c:ptCount val="7"/>
                <c:pt idx="0">
                  <c:v>0.86345496009122003</c:v>
                </c:pt>
                <c:pt idx="1">
                  <c:v>0.73261117445838086</c:v>
                </c:pt>
                <c:pt idx="2">
                  <c:v>0.4655074116305587</c:v>
                </c:pt>
                <c:pt idx="3">
                  <c:v>1</c:v>
                </c:pt>
                <c:pt idx="4">
                  <c:v>0.86459521094640823</c:v>
                </c:pt>
                <c:pt idx="5">
                  <c:v>0.2460091220068415</c:v>
                </c:pt>
                <c:pt idx="6">
                  <c:v>0.85034207525655647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621-4BD1-8355-8D3500543862}"/>
            </c:ext>
          </c:extLst>
        </c:ser>
        <c:ser>
          <c:idx val="3"/>
          <c:order val="3"/>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E621-4BD1-8355-8D3500543862}"/>
            </c:ext>
          </c:extLst>
        </c:ser>
        <c:ser>
          <c:idx val="4"/>
          <c:order val="4"/>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4'!$G$16:$M$16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E621-4BD1-8355-8D3500543862}"/>
            </c:ext>
          </c:extLst>
        </c:ser>
        <c:ser>
          <c:idx val="5"/>
          <c:order val="5"/>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4'!$G$17:$M$17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E621-4BD1-8355-8D3500543862}"/>
            </c:ext>
          </c:extLst>
        </c:ser>
        <c:dLbls>
          <c:showLegendKey val="0"/>
          <c:showVal val="0"/>
          <c:showCatName val="0"/>
          <c:showSerName val="0"/>
          <c:showPercent val="0"/>
          <c:showBubbleSize val="0"/>
        </c:dLbls>
        <c:gapWidth val="150"/>
        <c:axId val="146778749"/>
        <c:axId val="1372110248"/>
      </c:barChart>
      <c:catAx>
        <c:axId val="146778749"/>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372110248"/>
        <c:crosses val="autoZero"/>
        <c:auto val="1"/>
        <c:lblAlgn val="ctr"/>
        <c:lblOffset val="100"/>
        <c:noMultiLvlLbl val="1"/>
      </c:catAx>
      <c:valAx>
        <c:axId val="137211024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4677874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5. Composición porcentual de la planta académica del programa educativo en función de los criterios de equidad social y de género, inclusión e interculturalidad</a:t>
            </a:r>
          </a:p>
        </c:rich>
      </c:tx>
      <c:overlay val="0"/>
    </c:title>
    <c:autoTitleDeleted val="0"/>
    <c:plotArea>
      <c:layout/>
      <c:barChart>
        <c:barDir val="col"/>
        <c:grouping val="clustered"/>
        <c:varyColors val="1"/>
        <c:ser>
          <c:idx val="0"/>
          <c:order val="0"/>
          <c:tx>
            <c:v>Docentes, investigadores</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5'!$G$8:$M$8</c:f>
              <c:strCache>
                <c:ptCount val="6"/>
                <c:pt idx="0">
                  <c:v>Equidad Social y de Género</c:v>
                </c:pt>
                <c:pt idx="3">
                  <c:v>Inclusión</c:v>
                </c:pt>
                <c:pt idx="5">
                  <c:v>Interculturalidad</c:v>
                </c:pt>
              </c:strCache>
            </c:strRef>
          </c:cat>
          <c:val>
            <c:numRef>
              <c:f>'Indicador 5'!$G$9:$M$9</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A3-4835-8022-F0396CAA0E1B}"/>
            </c:ext>
          </c:extLst>
        </c:ser>
        <c:ser>
          <c:idx val="1"/>
          <c:order val="1"/>
          <c:invertIfNegative val="1"/>
          <c:cat>
            <c:strRef>
              <c:f>'Indicador 5'!$G$8:$M$8</c:f>
              <c:strCache>
                <c:ptCount val="6"/>
                <c:pt idx="0">
                  <c:v>Equidad Social y de Género</c:v>
                </c:pt>
                <c:pt idx="3">
                  <c:v>Inclusión</c:v>
                </c:pt>
                <c:pt idx="5">
                  <c:v>Interculturalidad</c:v>
                </c:pt>
              </c:strCache>
            </c:strRef>
          </c:cat>
          <c:val>
            <c:numRef>
              <c:f>'Indicador 5'!$G$10:$M$10</c:f>
              <c:numCache>
                <c:formatCode>0.0%</c:formatCode>
                <c:ptCount val="7"/>
                <c:pt idx="0">
                  <c:v>0.40070144673388863</c:v>
                </c:pt>
                <c:pt idx="1">
                  <c:v>0.59864094695309078</c:v>
                </c:pt>
                <c:pt idx="2">
                  <c:v>6.5760631302060502E-4</c:v>
                </c:pt>
                <c:pt idx="3">
                  <c:v>1.4028934677772907E-2</c:v>
                </c:pt>
                <c:pt idx="4">
                  <c:v>0.98597106532222711</c:v>
                </c:pt>
                <c:pt idx="5">
                  <c:v>2.3016220955721176E-2</c:v>
                </c:pt>
                <c:pt idx="6">
                  <c:v>0.9769837790442788</c:v>
                </c:pt>
              </c:numCache>
            </c:numRef>
          </c:val>
          <c:extLst>
            <c:ext xmlns:c16="http://schemas.microsoft.com/office/drawing/2014/chart" uri="{C3380CC4-5D6E-409C-BE32-E72D297353CC}">
              <c16:uniqueId val="{00000001-D7A3-4835-8022-F0396CAA0E1B}"/>
            </c:ext>
          </c:extLst>
        </c:ser>
        <c:dLbls>
          <c:showLegendKey val="0"/>
          <c:showVal val="0"/>
          <c:showCatName val="0"/>
          <c:showSerName val="0"/>
          <c:showPercent val="0"/>
          <c:showBubbleSize val="0"/>
        </c:dLbls>
        <c:gapWidth val="150"/>
        <c:axId val="597925244"/>
        <c:axId val="1803261124"/>
      </c:barChart>
      <c:catAx>
        <c:axId val="59792524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803261124"/>
        <c:crosses val="autoZero"/>
        <c:auto val="1"/>
        <c:lblAlgn val="ctr"/>
        <c:lblOffset val="100"/>
        <c:noMultiLvlLbl val="1"/>
      </c:catAx>
      <c:valAx>
        <c:axId val="180326112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597925244"/>
        <c:crosses val="autoZero"/>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6. Porcentaje de profesores y profesoras del programa educativo, que participaron en acciones de profesionalización de la docencia encaminadas a reforzar cada uno de los criterios del SEAES</a:t>
            </a:r>
          </a:p>
        </c:rich>
      </c:tx>
      <c:overlay val="0"/>
    </c:title>
    <c:autoTitleDeleted val="0"/>
    <c:plotArea>
      <c:layout/>
      <c:barChart>
        <c:barDir val="col"/>
        <c:grouping val="clustered"/>
        <c:varyColors val="1"/>
        <c:ser>
          <c:idx val="0"/>
          <c:order val="0"/>
          <c:tx>
            <c:v>Docentes</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6'!$G$4:$M$4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6'!$G$9:$M$9</c:f>
              <c:numCache>
                <c:formatCode>0%</c:formatCode>
                <c:ptCount val="7"/>
                <c:pt idx="0">
                  <c:v>0.50131521262604117</c:v>
                </c:pt>
                <c:pt idx="1">
                  <c:v>0.38119245944761071</c:v>
                </c:pt>
                <c:pt idx="2">
                  <c:v>0.37527400263042526</c:v>
                </c:pt>
                <c:pt idx="3">
                  <c:v>0.5326611135466901</c:v>
                </c:pt>
                <c:pt idx="4">
                  <c:v>0.31740464708461202</c:v>
                </c:pt>
                <c:pt idx="5">
                  <c:v>0.3844804910127137</c:v>
                </c:pt>
                <c:pt idx="6">
                  <c:v>0.27224901359053044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81E-4878-A513-A19AE6E106E0}"/>
            </c:ext>
          </c:extLst>
        </c:ser>
        <c:dLbls>
          <c:showLegendKey val="0"/>
          <c:showVal val="0"/>
          <c:showCatName val="0"/>
          <c:showSerName val="0"/>
          <c:showPercent val="0"/>
          <c:showBubbleSize val="0"/>
        </c:dLbls>
        <c:gapWidth val="150"/>
        <c:axId val="554098762"/>
        <c:axId val="1957915507"/>
      </c:barChart>
      <c:catAx>
        <c:axId val="55409876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957915507"/>
        <c:crosses val="autoZero"/>
        <c:auto val="1"/>
        <c:lblAlgn val="ctr"/>
        <c:lblOffset val="100"/>
        <c:noMultiLvlLbl val="1"/>
      </c:catAx>
      <c:valAx>
        <c:axId val="195791550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554098762"/>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7. Porcentaje de profesores y profesoras del programa educativo que participan en proyectos de innovación pedagógica, educativa y disciplinar relacionados con los criterios del SEAES</a:t>
            </a:r>
          </a:p>
        </c:rich>
      </c:tx>
      <c:overlay val="0"/>
    </c:title>
    <c:autoTitleDeleted val="0"/>
    <c:plotArea>
      <c:layout/>
      <c:barChart>
        <c:barDir val="col"/>
        <c:grouping val="clustered"/>
        <c:varyColors val="1"/>
        <c:ser>
          <c:idx val="0"/>
          <c:order val="0"/>
          <c:tx>
            <c:v>Docentes</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7'!$G$4:$M$4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7'!$G$5:$M$5</c:f>
              <c:numCache>
                <c:formatCode>General</c:formatCode>
                <c:ptCount val="7"/>
                <c:pt idx="0">
                  <c:v>394</c:v>
                </c:pt>
                <c:pt idx="1">
                  <c:v>210</c:v>
                </c:pt>
                <c:pt idx="2">
                  <c:v>202</c:v>
                </c:pt>
                <c:pt idx="3">
                  <c:v>309</c:v>
                </c:pt>
                <c:pt idx="4">
                  <c:v>269</c:v>
                </c:pt>
                <c:pt idx="5">
                  <c:v>215</c:v>
                </c:pt>
                <c:pt idx="6">
                  <c:v>140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733-4BAD-8751-A5C6299DE2EE}"/>
            </c:ext>
          </c:extLst>
        </c:ser>
        <c:ser>
          <c:idx val="1"/>
          <c:order val="1"/>
          <c:spPr>
            <a:solidFill>
              <a:srgbClr val="B38E5D"/>
            </a:solidFill>
            <a:ln cmpd="sng">
              <a:solidFill>
                <a:srgbClr val="000000"/>
              </a:solidFill>
            </a:ln>
          </c:spPr>
          <c:invertIfNegative val="1"/>
          <c:cat>
            <c:strRef>
              <c:f>'Indicador 7'!$G$4:$M$4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7'!$G$6:$M$6</c:f>
              <c:numCache>
                <c:formatCode>General</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733-4BAD-8751-A5C6299DE2EE}"/>
            </c:ext>
          </c:extLst>
        </c:ser>
        <c:ser>
          <c:idx val="2"/>
          <c:order val="2"/>
          <c:invertIfNegative val="1"/>
          <c:cat>
            <c:strRef>
              <c:f>'Indicador 7'!$G$4:$M$4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7'!$G$9:$M$9</c:f>
              <c:numCache>
                <c:formatCode>0%</c:formatCode>
                <c:ptCount val="7"/>
                <c:pt idx="0">
                  <c:v>8.6365629110039463E-2</c:v>
                </c:pt>
                <c:pt idx="1">
                  <c:v>4.6032441911442352E-2</c:v>
                </c:pt>
                <c:pt idx="2">
                  <c:v>4.4278825076720735E-2</c:v>
                </c:pt>
                <c:pt idx="3">
                  <c:v>6.7733450241122317E-2</c:v>
                </c:pt>
                <c:pt idx="4">
                  <c:v>5.8965366067514249E-2</c:v>
                </c:pt>
                <c:pt idx="5">
                  <c:v>4.7128452433143356E-2</c:v>
                </c:pt>
                <c:pt idx="6">
                  <c:v>3.0688294607628234E-2</c:v>
                </c:pt>
              </c:numCache>
            </c:numRef>
          </c:val>
          <c:extLst>
            <c:ext xmlns:c16="http://schemas.microsoft.com/office/drawing/2014/chart" uri="{C3380CC4-5D6E-409C-BE32-E72D297353CC}">
              <c16:uniqueId val="{00000002-3733-4BAD-8751-A5C6299DE2EE}"/>
            </c:ext>
          </c:extLst>
        </c:ser>
        <c:dLbls>
          <c:showLegendKey val="0"/>
          <c:showVal val="0"/>
          <c:showCatName val="0"/>
          <c:showSerName val="0"/>
          <c:showPercent val="0"/>
          <c:showBubbleSize val="0"/>
        </c:dLbls>
        <c:gapWidth val="150"/>
        <c:axId val="880729577"/>
        <c:axId val="546458921"/>
      </c:barChart>
      <c:catAx>
        <c:axId val="88072957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546458921"/>
        <c:crosses val="autoZero"/>
        <c:auto val="1"/>
        <c:lblAlgn val="ctr"/>
        <c:lblOffset val="100"/>
        <c:noMultiLvlLbl val="1"/>
      </c:catAx>
      <c:valAx>
        <c:axId val="546458921"/>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88072957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FC1-4375-8DC3-D63ADB2F447D}"/>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8'!$G$17:$M$17</c:f>
              <c:numCache>
                <c:formatCode>0%</c:formatCode>
                <c:ptCount val="7"/>
                <c:pt idx="0">
                  <c:v>0.48667439165701043</c:v>
                </c:pt>
                <c:pt idx="1">
                  <c:v>0.5110081112398609</c:v>
                </c:pt>
                <c:pt idx="2">
                  <c:v>2.3174971031286211E-3</c:v>
                </c:pt>
                <c:pt idx="3">
                  <c:v>4.9826187717265352E-2</c:v>
                </c:pt>
                <c:pt idx="4">
                  <c:v>0.55156431054461186</c:v>
                </c:pt>
                <c:pt idx="5">
                  <c:v>9.0382387022016217E-2</c:v>
                </c:pt>
                <c:pt idx="6">
                  <c:v>0.5110081112398609</c:v>
                </c:pt>
              </c:numCache>
            </c:numRef>
          </c:val>
          <c:extLst>
            <c:ext xmlns:c16="http://schemas.microsoft.com/office/drawing/2014/chart" uri="{C3380CC4-5D6E-409C-BE32-E72D297353CC}">
              <c16:uniqueId val="{00000001-BFC1-4375-8DC3-D63ADB2F447D}"/>
            </c:ext>
          </c:extLst>
        </c:ser>
        <c:dLbls>
          <c:showLegendKey val="0"/>
          <c:showVal val="0"/>
          <c:showCatName val="0"/>
          <c:showSerName val="0"/>
          <c:showPercent val="0"/>
          <c:showBubbleSize val="0"/>
        </c:dLbls>
        <c:gapWidth val="150"/>
        <c:axId val="1649314515"/>
        <c:axId val="1196339869"/>
      </c:barChart>
      <c:catAx>
        <c:axId val="164931451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96339869"/>
        <c:crosses val="autoZero"/>
        <c:auto val="1"/>
        <c:lblAlgn val="ctr"/>
        <c:lblOffset val="100"/>
        <c:noMultiLvlLbl val="1"/>
      </c:catAx>
      <c:valAx>
        <c:axId val="1196339869"/>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164931451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8B1-4680-9C02-C59D16161492}"/>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8'!$G$15:$M$15</c:f>
              <c:numCache>
                <c:formatCode>0%</c:formatCode>
                <c:ptCount val="7"/>
                <c:pt idx="0">
                  <c:v>0.55470400744905635</c:v>
                </c:pt>
                <c:pt idx="1">
                  <c:v>0.4421444687175447</c:v>
                </c:pt>
                <c:pt idx="2">
                  <c:v>3.1515238333989903E-3</c:v>
                </c:pt>
                <c:pt idx="3">
                  <c:v>9.2611825376929413E-2</c:v>
                </c:pt>
                <c:pt idx="4">
                  <c:v>0.90738817462307064</c:v>
                </c:pt>
                <c:pt idx="5">
                  <c:v>7.402499731404219E-2</c:v>
                </c:pt>
                <c:pt idx="6">
                  <c:v>0.92597500268595778</c:v>
                </c:pt>
              </c:numCache>
            </c:numRef>
          </c:val>
          <c:extLst>
            <c:ext xmlns:c16="http://schemas.microsoft.com/office/drawing/2014/chart" uri="{C3380CC4-5D6E-409C-BE32-E72D297353CC}">
              <c16:uniqueId val="{00000001-D8B1-4680-9C02-C59D16161492}"/>
            </c:ext>
          </c:extLst>
        </c:ser>
        <c:dLbls>
          <c:showLegendKey val="0"/>
          <c:showVal val="0"/>
          <c:showCatName val="0"/>
          <c:showSerName val="0"/>
          <c:showPercent val="0"/>
          <c:showBubbleSize val="0"/>
        </c:dLbls>
        <c:gapWidth val="150"/>
        <c:axId val="1742715060"/>
        <c:axId val="1531445254"/>
      </c:barChart>
      <c:catAx>
        <c:axId val="174271506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531445254"/>
        <c:crosses val="autoZero"/>
        <c:auto val="1"/>
        <c:lblAlgn val="ctr"/>
        <c:lblOffset val="100"/>
        <c:noMultiLvlLbl val="1"/>
      </c:catAx>
      <c:valAx>
        <c:axId val="1531445254"/>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1742715060"/>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 Incorporación de los rasgos formativos relacionados con cada uno de los criterios del SEAES en el perfil de egreso de los programas educativos de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1'!$G$15:$M$15</c:f>
              <c:numCache>
                <c:formatCode>0%</c:formatCode>
                <c:ptCount val="7"/>
                <c:pt idx="0">
                  <c:v>0.23809523809523808</c:v>
                </c:pt>
                <c:pt idx="1">
                  <c:v>0.14285714285714285</c:v>
                </c:pt>
                <c:pt idx="2">
                  <c:v>0.14285714285714285</c:v>
                </c:pt>
                <c:pt idx="3">
                  <c:v>0.23809523809523808</c:v>
                </c:pt>
                <c:pt idx="4">
                  <c:v>0.19047619047619047</c:v>
                </c:pt>
                <c:pt idx="5">
                  <c:v>0.95238095238095233</c:v>
                </c:pt>
                <c:pt idx="6">
                  <c:v>0.14285714285714285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9AB-403B-982E-604DFE2F07BE}"/>
            </c:ext>
          </c:extLst>
        </c:ser>
        <c:dLbls>
          <c:showLegendKey val="0"/>
          <c:showVal val="0"/>
          <c:showCatName val="0"/>
          <c:showSerName val="0"/>
          <c:showPercent val="0"/>
          <c:showBubbleSize val="0"/>
        </c:dLbls>
        <c:gapWidth val="150"/>
        <c:axId val="374625245"/>
        <c:axId val="311388972"/>
      </c:barChart>
      <c:catAx>
        <c:axId val="37462524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311388972"/>
        <c:crosses val="autoZero"/>
        <c:auto val="1"/>
        <c:lblAlgn val="ctr"/>
        <c:lblOffset val="100"/>
        <c:noMultiLvlLbl val="1"/>
      </c:catAx>
      <c:valAx>
        <c:axId val="31138897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37462524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 en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85D-4BF9-B3B3-1BADC0A0C59A}"/>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8'!$G$16:$M$16</c:f>
              <c:numCache>
                <c:formatCode>0%</c:formatCode>
                <c:ptCount val="7"/>
                <c:pt idx="0">
                  <c:v>0.56716417910447758</c:v>
                </c:pt>
                <c:pt idx="1">
                  <c:v>0.42537313432835822</c:v>
                </c:pt>
                <c:pt idx="2">
                  <c:v>7.462686567164179E-3</c:v>
                </c:pt>
                <c:pt idx="3">
                  <c:v>8.2089552238805971E-2</c:v>
                </c:pt>
                <c:pt idx="4">
                  <c:v>0.91791044776119401</c:v>
                </c:pt>
                <c:pt idx="5">
                  <c:v>0.11194029850746269</c:v>
                </c:pt>
                <c:pt idx="6">
                  <c:v>0.88805970149253732</c:v>
                </c:pt>
              </c:numCache>
            </c:numRef>
          </c:val>
          <c:extLst>
            <c:ext xmlns:c16="http://schemas.microsoft.com/office/drawing/2014/chart" uri="{C3380CC4-5D6E-409C-BE32-E72D297353CC}">
              <c16:uniqueId val="{00000001-E85D-4BF9-B3B3-1BADC0A0C59A}"/>
            </c:ext>
          </c:extLst>
        </c:ser>
        <c:dLbls>
          <c:showLegendKey val="0"/>
          <c:showVal val="0"/>
          <c:showCatName val="0"/>
          <c:showSerName val="0"/>
          <c:showPercent val="0"/>
          <c:showBubbleSize val="0"/>
        </c:dLbls>
        <c:gapWidth val="150"/>
        <c:axId val="1666612139"/>
        <c:axId val="1187101040"/>
      </c:barChart>
      <c:catAx>
        <c:axId val="1666612139"/>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87101040"/>
        <c:crosses val="autoZero"/>
        <c:auto val="1"/>
        <c:lblAlgn val="ctr"/>
        <c:lblOffset val="100"/>
        <c:noMultiLvlLbl val="1"/>
      </c:catAx>
      <c:valAx>
        <c:axId val="1187101040"/>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1666612139"/>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2E7-4D70-90A1-B5D01E1B6EB0}"/>
            </c:ext>
          </c:extLst>
        </c:ser>
        <c:ser>
          <c:idx val="1"/>
          <c:order val="1"/>
          <c:tx>
            <c:v>Licenciatura</c:v>
          </c:tx>
          <c:spPr>
            <a:solidFill>
              <a:srgbClr val="B38E5D"/>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8'!$G$14:$M$14</c:f>
              <c:numCache>
                <c:formatCode>0%</c:formatCode>
                <c:ptCount val="7"/>
                <c:pt idx="0">
                  <c:v>0.4</c:v>
                </c:pt>
                <c:pt idx="1">
                  <c:v>0.6</c:v>
                </c:pt>
                <c:pt idx="2">
                  <c:v>0</c:v>
                </c:pt>
                <c:pt idx="3">
                  <c:v>0</c:v>
                </c:pt>
                <c:pt idx="4">
                  <c:v>1</c:v>
                </c:pt>
                <c:pt idx="5">
                  <c:v>0</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2E7-4D70-90A1-B5D01E1B6EB0}"/>
            </c:ext>
          </c:extLst>
        </c:ser>
        <c:ser>
          <c:idx val="2"/>
          <c:order val="2"/>
          <c:tx>
            <c:v>Especialidad</c:v>
          </c:tx>
          <c:spPr>
            <a:solidFill>
              <a:srgbClr val="9AB0A1"/>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8'!$G$15:$M$15</c:f>
              <c:numCache>
                <c:formatCode>0%</c:formatCode>
                <c:ptCount val="7"/>
                <c:pt idx="0">
                  <c:v>0.55470400744905635</c:v>
                </c:pt>
                <c:pt idx="1">
                  <c:v>0.4421444687175447</c:v>
                </c:pt>
                <c:pt idx="2">
                  <c:v>3.1515238333989903E-3</c:v>
                </c:pt>
                <c:pt idx="3">
                  <c:v>9.2611825376929413E-2</c:v>
                </c:pt>
                <c:pt idx="4">
                  <c:v>0.90738817462307064</c:v>
                </c:pt>
                <c:pt idx="5">
                  <c:v>7.402499731404219E-2</c:v>
                </c:pt>
                <c:pt idx="6">
                  <c:v>0.92597500268595778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2E7-4D70-90A1-B5D01E1B6EB0}"/>
            </c:ext>
          </c:extLst>
        </c:ser>
        <c:ser>
          <c:idx val="3"/>
          <c:order val="3"/>
          <c:tx>
            <c:v>Maestría</c:v>
          </c:tx>
          <c:spPr>
            <a:solidFill>
              <a:srgbClr val="285C4D"/>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8'!$G$16:$M$16</c:f>
              <c:numCache>
                <c:formatCode>0%</c:formatCode>
                <c:ptCount val="7"/>
                <c:pt idx="0">
                  <c:v>0.56716417910447758</c:v>
                </c:pt>
                <c:pt idx="1">
                  <c:v>0.42537313432835822</c:v>
                </c:pt>
                <c:pt idx="2">
                  <c:v>7.462686567164179E-3</c:v>
                </c:pt>
                <c:pt idx="3">
                  <c:v>8.2089552238805971E-2</c:v>
                </c:pt>
                <c:pt idx="4">
                  <c:v>0.91791044776119401</c:v>
                </c:pt>
                <c:pt idx="5">
                  <c:v>0.11194029850746269</c:v>
                </c:pt>
                <c:pt idx="6">
                  <c:v>0.88805970149253732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2E7-4D70-90A1-B5D01E1B6EB0}"/>
            </c:ext>
          </c:extLst>
        </c:ser>
        <c:ser>
          <c:idx val="4"/>
          <c:order val="4"/>
          <c:tx>
            <c:v>Doctorado</c:v>
          </c:tx>
          <c:spPr>
            <a:solidFill>
              <a:srgbClr val="691B33"/>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8'!$G$17:$M$17</c:f>
              <c:numCache>
                <c:formatCode>0%</c:formatCode>
                <c:ptCount val="7"/>
                <c:pt idx="0">
                  <c:v>0.48667439165701043</c:v>
                </c:pt>
                <c:pt idx="1">
                  <c:v>0.5110081112398609</c:v>
                </c:pt>
                <c:pt idx="2">
                  <c:v>2.3174971031286211E-3</c:v>
                </c:pt>
                <c:pt idx="3">
                  <c:v>4.9826187717265352E-2</c:v>
                </c:pt>
                <c:pt idx="4">
                  <c:v>0.55156431054461186</c:v>
                </c:pt>
                <c:pt idx="5">
                  <c:v>9.0382387022016217E-2</c:v>
                </c:pt>
                <c:pt idx="6">
                  <c:v>0.5110081112398609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2E7-4D70-90A1-B5D01E1B6EB0}"/>
            </c:ext>
          </c:extLst>
        </c:ser>
        <c:ser>
          <c:idx val="5"/>
          <c:order val="5"/>
          <c:invertIfNegative val="1"/>
          <c:cat>
            <c:strRef>
              <c:f>'Indicador 8'!$G$12:$M$12</c:f>
              <c:strCache>
                <c:ptCount val="6"/>
                <c:pt idx="0">
                  <c:v>Equidad Social y de Género</c:v>
                </c:pt>
                <c:pt idx="3">
                  <c:v>Inclusión</c:v>
                </c:pt>
                <c:pt idx="5">
                  <c:v>Interculturalidad</c:v>
                </c:pt>
              </c:strCache>
            </c:strRef>
          </c:cat>
          <c:val>
            <c:numRef>
              <c:f>'Indicador 8'!$G$18:$M$18</c:f>
              <c:numCache>
                <c:formatCode>0%</c:formatCode>
                <c:ptCount val="7"/>
                <c:pt idx="0">
                  <c:v>0.41528239202657807</c:v>
                </c:pt>
                <c:pt idx="1">
                  <c:v>0.57807308970099669</c:v>
                </c:pt>
                <c:pt idx="2">
                  <c:v>6.6445182724252493E-3</c:v>
                </c:pt>
                <c:pt idx="3">
                  <c:v>5.647840531561462E-2</c:v>
                </c:pt>
                <c:pt idx="4">
                  <c:v>0.73588039867109634</c:v>
                </c:pt>
                <c:pt idx="5">
                  <c:v>8.4717607973421927E-2</c:v>
                </c:pt>
                <c:pt idx="6">
                  <c:v>0.70764119601328901</c:v>
                </c:pt>
              </c:numCache>
            </c:numRef>
          </c:val>
          <c:extLst>
            <c:ext xmlns:c16="http://schemas.microsoft.com/office/drawing/2014/chart" uri="{C3380CC4-5D6E-409C-BE32-E72D297353CC}">
              <c16:uniqueId val="{00000005-52E7-4D70-90A1-B5D01E1B6EB0}"/>
            </c:ext>
          </c:extLst>
        </c:ser>
        <c:dLbls>
          <c:showLegendKey val="0"/>
          <c:showVal val="0"/>
          <c:showCatName val="0"/>
          <c:showSerName val="0"/>
          <c:showPercent val="0"/>
          <c:showBubbleSize val="0"/>
        </c:dLbls>
        <c:gapWidth val="150"/>
        <c:axId val="2066049638"/>
        <c:axId val="516173157"/>
      </c:barChart>
      <c:catAx>
        <c:axId val="2066049638"/>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516173157"/>
        <c:crosses val="autoZero"/>
        <c:auto val="1"/>
        <c:lblAlgn val="ctr"/>
        <c:lblOffset val="100"/>
        <c:noMultiLvlLbl val="1"/>
      </c:catAx>
      <c:valAx>
        <c:axId val="51617315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2066049638"/>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 en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9A7-4A79-9B26-3F5813B4B4FB}"/>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8'!$G$18:$M$18</c:f>
              <c:numCache>
                <c:formatCode>0%</c:formatCode>
                <c:ptCount val="7"/>
                <c:pt idx="0">
                  <c:v>0.41528239202657807</c:v>
                </c:pt>
                <c:pt idx="1">
                  <c:v>0.57807308970099669</c:v>
                </c:pt>
                <c:pt idx="2">
                  <c:v>6.6445182724252493E-3</c:v>
                </c:pt>
                <c:pt idx="3">
                  <c:v>5.647840531561462E-2</c:v>
                </c:pt>
                <c:pt idx="4">
                  <c:v>0.73588039867109634</c:v>
                </c:pt>
                <c:pt idx="5">
                  <c:v>8.4717607973421927E-2</c:v>
                </c:pt>
                <c:pt idx="6">
                  <c:v>0.70764119601328901</c:v>
                </c:pt>
              </c:numCache>
            </c:numRef>
          </c:val>
          <c:extLst>
            <c:ext xmlns:c16="http://schemas.microsoft.com/office/drawing/2014/chart" uri="{C3380CC4-5D6E-409C-BE32-E72D297353CC}">
              <c16:uniqueId val="{00000001-D9A7-4A79-9B26-3F5813B4B4FB}"/>
            </c:ext>
          </c:extLst>
        </c:ser>
        <c:dLbls>
          <c:showLegendKey val="0"/>
          <c:showVal val="0"/>
          <c:showCatName val="0"/>
          <c:showSerName val="0"/>
          <c:showPercent val="0"/>
          <c:showBubbleSize val="0"/>
        </c:dLbls>
        <c:gapWidth val="150"/>
        <c:axId val="1764872896"/>
        <c:axId val="2467073"/>
      </c:barChart>
      <c:catAx>
        <c:axId val="176487289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467073"/>
        <c:crosses val="autoZero"/>
        <c:auto val="1"/>
        <c:lblAlgn val="ctr"/>
        <c:lblOffset val="100"/>
        <c:noMultiLvlLbl val="1"/>
      </c:catAx>
      <c:valAx>
        <c:axId val="246707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176487289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6F-4C0B-8EA5-C89AA4422347}"/>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8'!$G$14:$M$14</c:f>
              <c:numCache>
                <c:formatCode>0%</c:formatCode>
                <c:ptCount val="7"/>
                <c:pt idx="0">
                  <c:v>0.4</c:v>
                </c:pt>
                <c:pt idx="1">
                  <c:v>0.6</c:v>
                </c:pt>
                <c:pt idx="2">
                  <c:v>0</c:v>
                </c:pt>
                <c:pt idx="3">
                  <c:v>0</c:v>
                </c:pt>
                <c:pt idx="4">
                  <c:v>1</c:v>
                </c:pt>
                <c:pt idx="5">
                  <c:v>0</c:v>
                </c:pt>
                <c:pt idx="6">
                  <c:v>1</c:v>
                </c:pt>
              </c:numCache>
            </c:numRef>
          </c:val>
          <c:extLst>
            <c:ext xmlns:c16="http://schemas.microsoft.com/office/drawing/2014/chart" uri="{C3380CC4-5D6E-409C-BE32-E72D297353CC}">
              <c16:uniqueId val="{00000001-596F-4C0B-8EA5-C89AA4422347}"/>
            </c:ext>
          </c:extLst>
        </c:ser>
        <c:dLbls>
          <c:showLegendKey val="0"/>
          <c:showVal val="0"/>
          <c:showCatName val="0"/>
          <c:showSerName val="0"/>
          <c:showPercent val="0"/>
          <c:showBubbleSize val="0"/>
        </c:dLbls>
        <c:gapWidth val="150"/>
        <c:axId val="602137896"/>
        <c:axId val="2020633738"/>
      </c:barChart>
      <c:catAx>
        <c:axId val="60213789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020633738"/>
        <c:crosses val="autoZero"/>
        <c:auto val="1"/>
        <c:lblAlgn val="ctr"/>
        <c:lblOffset val="100"/>
        <c:noMultiLvlLbl val="1"/>
      </c:catAx>
      <c:valAx>
        <c:axId val="202063373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60213789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TSU</a:t>
            </a:r>
          </a:p>
        </c:rich>
      </c:tx>
      <c:overlay val="0"/>
    </c:title>
    <c:autoTitleDeleted val="0"/>
    <c:plotArea>
      <c:layout/>
      <c:barChart>
        <c:barDir val="bar"/>
        <c:grouping val="clustered"/>
        <c:varyColors val="1"/>
        <c:ser>
          <c:idx val="0"/>
          <c:order val="0"/>
          <c:invertIfNegative val="1"/>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9'!$J$31:$AA$31</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FD3C-4191-B86C-EC63EF646113}"/>
            </c:ext>
          </c:extLst>
        </c:ser>
        <c:dLbls>
          <c:showLegendKey val="0"/>
          <c:showVal val="0"/>
          <c:showCatName val="0"/>
          <c:showSerName val="0"/>
          <c:showPercent val="0"/>
          <c:showBubbleSize val="0"/>
        </c:dLbls>
        <c:gapWidth val="150"/>
        <c:axId val="1479033684"/>
        <c:axId val="1359576477"/>
      </c:barChart>
      <c:catAx>
        <c:axId val="1479033684"/>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359576477"/>
        <c:crosses val="autoZero"/>
        <c:auto val="1"/>
        <c:lblAlgn val="ctr"/>
        <c:lblOffset val="100"/>
        <c:noMultiLvlLbl val="1"/>
      </c:catAx>
      <c:valAx>
        <c:axId val="1359576477"/>
        <c:scaling>
          <c:orientation val="minMax"/>
        </c:scaling>
        <c:delete val="0"/>
        <c:axPos val="b"/>
        <c:numFmt formatCode="0.0%" sourceLinked="1"/>
        <c:majorTickMark val="cross"/>
        <c:minorTickMark val="cross"/>
        <c:tickLblPos val="nextTo"/>
        <c:spPr>
          <a:ln>
            <a:noFill/>
          </a:ln>
        </c:spPr>
        <c:crossAx val="1479033684"/>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licenciatura</a:t>
            </a:r>
          </a:p>
        </c:rich>
      </c:tx>
      <c:overlay val="0"/>
    </c:title>
    <c:autoTitleDeleted val="0"/>
    <c:plotArea>
      <c:layout/>
      <c:barChart>
        <c:barDir val="bar"/>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9'!$J$32:$AA$32</c:f>
              <c:numCache>
                <c:formatCode>0.0%</c:formatCode>
                <c:ptCount val="18"/>
                <c:pt idx="0">
                  <c:v>0.58425368139223566</c:v>
                </c:pt>
                <c:pt idx="1">
                  <c:v>0.51999588773517014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4B-4233-9A6B-A1D17049B0D9}"/>
            </c:ext>
          </c:extLst>
        </c:ser>
        <c:dLbls>
          <c:showLegendKey val="0"/>
          <c:showVal val="0"/>
          <c:showCatName val="0"/>
          <c:showSerName val="0"/>
          <c:showPercent val="0"/>
          <c:showBubbleSize val="0"/>
        </c:dLbls>
        <c:gapWidth val="150"/>
        <c:axId val="1573623081"/>
        <c:axId val="1136639967"/>
      </c:barChart>
      <c:catAx>
        <c:axId val="157362308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36639967"/>
        <c:crosses val="autoZero"/>
        <c:auto val="1"/>
        <c:lblAlgn val="ctr"/>
        <c:lblOffset val="100"/>
        <c:noMultiLvlLbl val="1"/>
      </c:catAx>
      <c:valAx>
        <c:axId val="1136639967"/>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573623081"/>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especialidad</a:t>
            </a:r>
          </a:p>
        </c:rich>
      </c:tx>
      <c:overlay val="0"/>
    </c:title>
    <c:autoTitleDeleted val="0"/>
    <c:plotArea>
      <c:layout/>
      <c:barChart>
        <c:barDir val="bar"/>
        <c:grouping val="clustered"/>
        <c:varyColors val="1"/>
        <c:ser>
          <c:idx val="0"/>
          <c:order val="0"/>
          <c:tx>
            <c:v>Especialidad</c:v>
          </c:tx>
          <c:spPr>
            <a:solidFill>
              <a:srgbClr val="9AB0A1"/>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9'!$J$33:$AA$33</c:f>
              <c:numCache>
                <c:formatCode>0.0%</c:formatCode>
                <c:ptCount val="18"/>
                <c:pt idx="0">
                  <c:v>0.34265734265734266</c:v>
                </c:pt>
                <c:pt idx="1">
                  <c:v>0.38405797101449274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183-4ABC-BF62-BE5A217F2616}"/>
            </c:ext>
          </c:extLst>
        </c:ser>
        <c:dLbls>
          <c:showLegendKey val="0"/>
          <c:showVal val="0"/>
          <c:showCatName val="0"/>
          <c:showSerName val="0"/>
          <c:showPercent val="0"/>
          <c:showBubbleSize val="0"/>
        </c:dLbls>
        <c:gapWidth val="150"/>
        <c:axId val="1638374202"/>
        <c:axId val="1729366587"/>
      </c:barChart>
      <c:catAx>
        <c:axId val="1638374202"/>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29366587"/>
        <c:crosses val="autoZero"/>
        <c:auto val="1"/>
        <c:lblAlgn val="ctr"/>
        <c:lblOffset val="100"/>
        <c:noMultiLvlLbl val="1"/>
      </c:catAx>
      <c:valAx>
        <c:axId val="1729366587"/>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638374202"/>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maestría</a:t>
            </a:r>
          </a:p>
        </c:rich>
      </c:tx>
      <c:overlay val="0"/>
    </c:title>
    <c:autoTitleDeleted val="0"/>
    <c:plotArea>
      <c:layout/>
      <c:barChart>
        <c:barDir val="bar"/>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9'!$J$34:$AA$34</c:f>
              <c:numCache>
                <c:formatCode>0.0%</c:formatCode>
                <c:ptCount val="18"/>
                <c:pt idx="0">
                  <c:v>0.28144989339019189</c:v>
                </c:pt>
                <c:pt idx="1">
                  <c:v>0.46352941176470586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F7F-491F-9DA3-677CCA35AB5B}"/>
            </c:ext>
          </c:extLst>
        </c:ser>
        <c:dLbls>
          <c:showLegendKey val="0"/>
          <c:showVal val="0"/>
          <c:showCatName val="0"/>
          <c:showSerName val="0"/>
          <c:showPercent val="0"/>
          <c:showBubbleSize val="0"/>
        </c:dLbls>
        <c:gapWidth val="150"/>
        <c:axId val="543798062"/>
        <c:axId val="785123546"/>
      </c:barChart>
      <c:catAx>
        <c:axId val="543798062"/>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85123546"/>
        <c:crosses val="autoZero"/>
        <c:auto val="1"/>
        <c:lblAlgn val="ctr"/>
        <c:lblOffset val="100"/>
        <c:noMultiLvlLbl val="1"/>
      </c:catAx>
      <c:valAx>
        <c:axId val="785123546"/>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543798062"/>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doctorado</a:t>
            </a:r>
          </a:p>
        </c:rich>
      </c:tx>
      <c:overlay val="0"/>
    </c:title>
    <c:autoTitleDeleted val="0"/>
    <c:plotArea>
      <c:layout/>
      <c:barChart>
        <c:barDir val="bar"/>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9'!$J$35:$AA$35</c:f>
              <c:numCache>
                <c:formatCode>0.0%</c:formatCode>
                <c:ptCount val="18"/>
                <c:pt idx="0">
                  <c:v>0.16205533596837945</c:v>
                </c:pt>
                <c:pt idx="1">
                  <c:v>0.19667590027700832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461-4F6A-880C-FA6B21A0B374}"/>
            </c:ext>
          </c:extLst>
        </c:ser>
        <c:dLbls>
          <c:showLegendKey val="0"/>
          <c:showVal val="0"/>
          <c:showCatName val="0"/>
          <c:showSerName val="0"/>
          <c:showPercent val="0"/>
          <c:showBubbleSize val="0"/>
        </c:dLbls>
        <c:gapWidth val="150"/>
        <c:axId val="1977352561"/>
        <c:axId val="1379350882"/>
      </c:barChart>
      <c:catAx>
        <c:axId val="197735256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379350882"/>
        <c:crosses val="autoZero"/>
        <c:auto val="1"/>
        <c:lblAlgn val="ctr"/>
        <c:lblOffset val="100"/>
        <c:noMultiLvlLbl val="1"/>
      </c:catAx>
      <c:valAx>
        <c:axId val="1379350882"/>
        <c:scaling>
          <c:orientation val="minMax"/>
          <c:max val="1"/>
        </c:scaling>
        <c:delete val="0"/>
        <c:axPos val="b"/>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977352561"/>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TSU</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9'!$I$49:$T$49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DB2-4987-BE5C-346FF1442B86}"/>
            </c:ext>
          </c:extLst>
        </c:ser>
        <c:dLbls>
          <c:showLegendKey val="0"/>
          <c:showVal val="0"/>
          <c:showCatName val="0"/>
          <c:showSerName val="0"/>
          <c:showPercent val="0"/>
          <c:showBubbleSize val="0"/>
        </c:dLbls>
        <c:gapWidth val="150"/>
        <c:axId val="1790210150"/>
        <c:axId val="562525779"/>
      </c:barChart>
      <c:catAx>
        <c:axId val="1790210150"/>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562525779"/>
        <c:crosses val="autoZero"/>
        <c:auto val="1"/>
        <c:lblAlgn val="ctr"/>
        <c:lblOffset val="100"/>
        <c:noMultiLvlLbl val="1"/>
      </c:catAx>
      <c:valAx>
        <c:axId val="562525779"/>
        <c:scaling>
          <c:orientation val="minMax"/>
        </c:scaling>
        <c:delete val="0"/>
        <c:axPos val="b"/>
        <c:numFmt formatCode="0.0%" sourceLinked="1"/>
        <c:majorTickMark val="cross"/>
        <c:minorTickMark val="cross"/>
        <c:tickLblPos val="nextTo"/>
        <c:spPr>
          <a:ln>
            <a:noFill/>
          </a:ln>
        </c:spPr>
        <c:crossAx val="1790210150"/>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 Incorporación de los rasgos formativos relacionados con cada uno de los criterios del SEAES en el perfil de egreso de los programas educativos de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1'!$G$16:$M$16</c:f>
              <c:numCache>
                <c:formatCode>0%</c:formatCode>
                <c:ptCount val="7"/>
                <c:pt idx="0">
                  <c:v>0.67441860465116277</c:v>
                </c:pt>
                <c:pt idx="1">
                  <c:v>0.37209302325581395</c:v>
                </c:pt>
                <c:pt idx="2">
                  <c:v>0.37209302325581395</c:v>
                </c:pt>
                <c:pt idx="3">
                  <c:v>0.67441860465116277</c:v>
                </c:pt>
                <c:pt idx="4">
                  <c:v>0.58139534883720934</c:v>
                </c:pt>
                <c:pt idx="5">
                  <c:v>9.3023255813953487E-2</c:v>
                </c:pt>
                <c:pt idx="6">
                  <c:v>0.32558139534883723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193-4AFC-B81D-14FE28B8E068}"/>
            </c:ext>
          </c:extLst>
        </c:ser>
        <c:dLbls>
          <c:showLegendKey val="0"/>
          <c:showVal val="0"/>
          <c:showCatName val="0"/>
          <c:showSerName val="0"/>
          <c:showPercent val="0"/>
          <c:showBubbleSize val="0"/>
        </c:dLbls>
        <c:gapWidth val="150"/>
        <c:axId val="295648963"/>
        <c:axId val="2120984429"/>
      </c:barChart>
      <c:catAx>
        <c:axId val="295648963"/>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120984429"/>
        <c:crosses val="autoZero"/>
        <c:auto val="1"/>
        <c:lblAlgn val="ctr"/>
        <c:lblOffset val="100"/>
        <c:noMultiLvlLbl val="1"/>
      </c:catAx>
      <c:valAx>
        <c:axId val="2120984429"/>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9564896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especialidad</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9'!$I$51:$T$51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E2-4EF5-9806-FA66DBB66791}"/>
            </c:ext>
          </c:extLst>
        </c:ser>
        <c:dLbls>
          <c:showLegendKey val="0"/>
          <c:showVal val="0"/>
          <c:showCatName val="0"/>
          <c:showSerName val="0"/>
          <c:showPercent val="0"/>
          <c:showBubbleSize val="0"/>
        </c:dLbls>
        <c:gapWidth val="150"/>
        <c:axId val="592513011"/>
        <c:axId val="1359103520"/>
      </c:barChart>
      <c:catAx>
        <c:axId val="59251301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359103520"/>
        <c:crosses val="autoZero"/>
        <c:auto val="1"/>
        <c:lblAlgn val="ctr"/>
        <c:lblOffset val="100"/>
        <c:noMultiLvlLbl val="1"/>
      </c:catAx>
      <c:valAx>
        <c:axId val="1359103520"/>
        <c:scaling>
          <c:orientation val="minMax"/>
        </c:scaling>
        <c:delete val="0"/>
        <c:axPos val="b"/>
        <c:numFmt formatCode="0.0%" sourceLinked="1"/>
        <c:majorTickMark val="cross"/>
        <c:minorTickMark val="cross"/>
        <c:tickLblPos val="nextTo"/>
        <c:spPr>
          <a:ln>
            <a:noFill/>
          </a:ln>
        </c:spPr>
        <c:crossAx val="592513011"/>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maestría</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9'!$I$52:$T$52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F5-4C3E-BDD8-9DAEB32981B7}"/>
            </c:ext>
          </c:extLst>
        </c:ser>
        <c:dLbls>
          <c:showLegendKey val="0"/>
          <c:showVal val="0"/>
          <c:showCatName val="0"/>
          <c:showSerName val="0"/>
          <c:showPercent val="0"/>
          <c:showBubbleSize val="0"/>
        </c:dLbls>
        <c:gapWidth val="150"/>
        <c:axId val="1859996846"/>
        <c:axId val="301342366"/>
      </c:barChart>
      <c:catAx>
        <c:axId val="1859996846"/>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301342366"/>
        <c:crosses val="autoZero"/>
        <c:auto val="1"/>
        <c:lblAlgn val="ctr"/>
        <c:lblOffset val="100"/>
        <c:noMultiLvlLbl val="1"/>
      </c:catAx>
      <c:valAx>
        <c:axId val="301342366"/>
        <c:scaling>
          <c:orientation val="minMax"/>
        </c:scaling>
        <c:delete val="0"/>
        <c:axPos val="b"/>
        <c:numFmt formatCode="0.0%" sourceLinked="1"/>
        <c:majorTickMark val="cross"/>
        <c:minorTickMark val="cross"/>
        <c:tickLblPos val="nextTo"/>
        <c:spPr>
          <a:ln>
            <a:noFill/>
          </a:ln>
        </c:spPr>
        <c:crossAx val="1859996846"/>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doctorado</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9'!$I$53:$T$53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086-4CA6-B901-9CE12FD31DAC}"/>
            </c:ext>
          </c:extLst>
        </c:ser>
        <c:dLbls>
          <c:showLegendKey val="0"/>
          <c:showVal val="0"/>
          <c:showCatName val="0"/>
          <c:showSerName val="0"/>
          <c:showPercent val="0"/>
          <c:showBubbleSize val="0"/>
        </c:dLbls>
        <c:gapWidth val="150"/>
        <c:axId val="1627794533"/>
        <c:axId val="621796155"/>
      </c:barChart>
      <c:catAx>
        <c:axId val="1627794533"/>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621796155"/>
        <c:crosses val="autoZero"/>
        <c:auto val="1"/>
        <c:lblAlgn val="ctr"/>
        <c:lblOffset val="100"/>
        <c:noMultiLvlLbl val="1"/>
      </c:catAx>
      <c:valAx>
        <c:axId val="621796155"/>
        <c:scaling>
          <c:orientation val="minMax"/>
        </c:scaling>
        <c:delete val="0"/>
        <c:axPos val="b"/>
        <c:numFmt formatCode="0.0%" sourceLinked="1"/>
        <c:majorTickMark val="cross"/>
        <c:minorTickMark val="cross"/>
        <c:tickLblPos val="nextTo"/>
        <c:spPr>
          <a:ln>
            <a:noFill/>
          </a:ln>
        </c:spPr>
        <c:crossAx val="1627794533"/>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TSU</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9'!$I$67:$T$67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E86-41EB-B24C-2CAC153E4D3B}"/>
            </c:ext>
          </c:extLst>
        </c:ser>
        <c:dLbls>
          <c:showLegendKey val="0"/>
          <c:showVal val="0"/>
          <c:showCatName val="0"/>
          <c:showSerName val="0"/>
          <c:showPercent val="0"/>
          <c:showBubbleSize val="0"/>
        </c:dLbls>
        <c:gapWidth val="150"/>
        <c:axId val="1090313739"/>
        <c:axId val="654078801"/>
      </c:barChart>
      <c:catAx>
        <c:axId val="1090313739"/>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654078801"/>
        <c:crosses val="autoZero"/>
        <c:auto val="1"/>
        <c:lblAlgn val="ctr"/>
        <c:lblOffset val="100"/>
        <c:noMultiLvlLbl val="1"/>
      </c:catAx>
      <c:valAx>
        <c:axId val="654078801"/>
        <c:scaling>
          <c:orientation val="minMax"/>
        </c:scaling>
        <c:delete val="0"/>
        <c:axPos val="b"/>
        <c:numFmt formatCode="0.0%" sourceLinked="1"/>
        <c:majorTickMark val="cross"/>
        <c:minorTickMark val="cross"/>
        <c:tickLblPos val="nextTo"/>
        <c:spPr>
          <a:ln>
            <a:noFill/>
          </a:ln>
        </c:spPr>
        <c:crossAx val="1090313739"/>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en función del criterio de interculturalidad en licenciatura</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9'!$I$68:$T$68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600-4102-AA43-4A351FFE0F1B}"/>
            </c:ext>
          </c:extLst>
        </c:ser>
        <c:dLbls>
          <c:showLegendKey val="0"/>
          <c:showVal val="0"/>
          <c:showCatName val="0"/>
          <c:showSerName val="0"/>
          <c:showPercent val="0"/>
          <c:showBubbleSize val="0"/>
        </c:dLbls>
        <c:gapWidth val="150"/>
        <c:axId val="691296787"/>
        <c:axId val="1565748686"/>
      </c:barChart>
      <c:catAx>
        <c:axId val="691296787"/>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565748686"/>
        <c:crosses val="autoZero"/>
        <c:auto val="1"/>
        <c:lblAlgn val="ctr"/>
        <c:lblOffset val="100"/>
        <c:noMultiLvlLbl val="1"/>
      </c:catAx>
      <c:valAx>
        <c:axId val="1565748686"/>
        <c:scaling>
          <c:orientation val="minMax"/>
        </c:scaling>
        <c:delete val="0"/>
        <c:axPos val="b"/>
        <c:numFmt formatCode="0.0%" sourceLinked="1"/>
        <c:majorTickMark val="cross"/>
        <c:minorTickMark val="cross"/>
        <c:tickLblPos val="nextTo"/>
        <c:spPr>
          <a:ln>
            <a:noFill/>
          </a:ln>
        </c:spPr>
        <c:crossAx val="691296787"/>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maestría</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9'!$I$70:$T$70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DD-4618-A54A-4D6BCF39580A}"/>
            </c:ext>
          </c:extLst>
        </c:ser>
        <c:dLbls>
          <c:showLegendKey val="0"/>
          <c:showVal val="0"/>
          <c:showCatName val="0"/>
          <c:showSerName val="0"/>
          <c:showPercent val="0"/>
          <c:showBubbleSize val="0"/>
        </c:dLbls>
        <c:gapWidth val="150"/>
        <c:axId val="1255643030"/>
        <c:axId val="1787890921"/>
      </c:barChart>
      <c:catAx>
        <c:axId val="1255643030"/>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87890921"/>
        <c:crosses val="autoZero"/>
        <c:auto val="1"/>
        <c:lblAlgn val="ctr"/>
        <c:lblOffset val="100"/>
        <c:noMultiLvlLbl val="1"/>
      </c:catAx>
      <c:valAx>
        <c:axId val="1787890921"/>
        <c:scaling>
          <c:orientation val="minMax"/>
        </c:scaling>
        <c:delete val="0"/>
        <c:axPos val="b"/>
        <c:numFmt formatCode="0.0%" sourceLinked="1"/>
        <c:majorTickMark val="cross"/>
        <c:minorTickMark val="cross"/>
        <c:tickLblPos val="nextTo"/>
        <c:spPr>
          <a:ln>
            <a:noFill/>
          </a:ln>
        </c:spPr>
        <c:crossAx val="1255643030"/>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doctorado</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9'!$I$71:$T$71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E3-4618-9021-45C762A6C387}"/>
            </c:ext>
          </c:extLst>
        </c:ser>
        <c:dLbls>
          <c:showLegendKey val="0"/>
          <c:showVal val="0"/>
          <c:showCatName val="0"/>
          <c:showSerName val="0"/>
          <c:showPercent val="0"/>
          <c:showBubbleSize val="0"/>
        </c:dLbls>
        <c:gapWidth val="150"/>
        <c:axId val="1155451334"/>
        <c:axId val="466061392"/>
      </c:barChart>
      <c:catAx>
        <c:axId val="1155451334"/>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466061392"/>
        <c:crosses val="autoZero"/>
        <c:auto val="1"/>
        <c:lblAlgn val="ctr"/>
        <c:lblOffset val="100"/>
        <c:noMultiLvlLbl val="1"/>
      </c:catAx>
      <c:valAx>
        <c:axId val="466061392"/>
        <c:scaling>
          <c:orientation val="minMax"/>
        </c:scaling>
        <c:delete val="0"/>
        <c:axPos val="b"/>
        <c:numFmt formatCode="0.0%" sourceLinked="1"/>
        <c:majorTickMark val="cross"/>
        <c:minorTickMark val="cross"/>
        <c:tickLblPos val="nextTo"/>
        <c:spPr>
          <a:ln>
            <a:noFill/>
          </a:ln>
        </c:spPr>
        <c:crossAx val="1155451334"/>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TSU</a:t>
            </a:r>
          </a:p>
        </c:rich>
      </c:tx>
      <c:overlay val="0"/>
    </c:title>
    <c:autoTitleDeleted val="0"/>
    <c:plotArea>
      <c:layout/>
      <c:barChart>
        <c:barDir val="col"/>
        <c:grouping val="clustered"/>
        <c:varyColors val="1"/>
        <c:ser>
          <c:idx val="0"/>
          <c:order val="0"/>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9'!$H$13:$M$13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2AE-4B60-A7A9-1724CA73DC13}"/>
            </c:ext>
          </c:extLst>
        </c:ser>
        <c:dLbls>
          <c:showLegendKey val="0"/>
          <c:showVal val="0"/>
          <c:showCatName val="0"/>
          <c:showSerName val="0"/>
          <c:showPercent val="0"/>
          <c:showBubbleSize val="0"/>
        </c:dLbls>
        <c:gapWidth val="150"/>
        <c:axId val="1422975449"/>
        <c:axId val="2115706699"/>
      </c:barChart>
      <c:catAx>
        <c:axId val="142297544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115706699"/>
        <c:crosses val="autoZero"/>
        <c:auto val="1"/>
        <c:lblAlgn val="ctr"/>
        <c:lblOffset val="100"/>
        <c:noMultiLvlLbl val="1"/>
      </c:catAx>
      <c:valAx>
        <c:axId val="2115706699"/>
        <c:scaling>
          <c:orientation val="minMax"/>
        </c:scaling>
        <c:delete val="0"/>
        <c:axPos val="l"/>
        <c:numFmt formatCode="0.0%" sourceLinked="1"/>
        <c:majorTickMark val="cross"/>
        <c:minorTickMark val="cross"/>
        <c:tickLblPos val="nextTo"/>
        <c:spPr>
          <a:ln>
            <a:noFill/>
          </a:ln>
        </c:spPr>
        <c:crossAx val="1422975449"/>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licenciatura</a:t>
            </a:r>
          </a:p>
        </c:rich>
      </c:tx>
      <c:overlay val="0"/>
    </c:title>
    <c:autoTitleDeleted val="0"/>
    <c:plotArea>
      <c:layout/>
      <c:barChart>
        <c:barDir val="col"/>
        <c:grouping val="clustered"/>
        <c:varyColors val="1"/>
        <c:ser>
          <c:idx val="0"/>
          <c:order val="0"/>
          <c:tx>
            <c:v>Licenciatura</c:v>
          </c:tx>
          <c:spPr>
            <a:solidFill>
              <a:srgbClr val="B38E5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9'!$H$14:$M$14</c:f>
              <c:numCache>
                <c:formatCode>0.0%</c:formatCode>
                <c:ptCount val="6"/>
                <c:pt idx="0">
                  <c:v>0.55542229807647958</c:v>
                </c:pt>
                <c:pt idx="1">
                  <c:v>0</c:v>
                </c:pt>
                <c:pt idx="2">
                  <c:v>0</c:v>
                </c:pt>
                <c:pt idx="3">
                  <c:v>0</c:v>
                </c:pt>
                <c:pt idx="4">
                  <c:v>0.29125487916286025</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E67-40F6-A04B-173DF928A9BA}"/>
            </c:ext>
          </c:extLst>
        </c:ser>
        <c:dLbls>
          <c:showLegendKey val="0"/>
          <c:showVal val="0"/>
          <c:showCatName val="0"/>
          <c:showSerName val="0"/>
          <c:showPercent val="0"/>
          <c:showBubbleSize val="0"/>
        </c:dLbls>
        <c:gapWidth val="150"/>
        <c:axId val="383818256"/>
        <c:axId val="577866952"/>
      </c:barChart>
      <c:catAx>
        <c:axId val="38381825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577866952"/>
        <c:crosses val="autoZero"/>
        <c:auto val="1"/>
        <c:lblAlgn val="ctr"/>
        <c:lblOffset val="100"/>
        <c:noMultiLvlLbl val="1"/>
      </c:catAx>
      <c:valAx>
        <c:axId val="57786695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38381825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especialidad</a:t>
            </a:r>
          </a:p>
        </c:rich>
      </c:tx>
      <c:overlay val="0"/>
    </c:title>
    <c:autoTitleDeleted val="0"/>
    <c:plotArea>
      <c:layout/>
      <c:barChart>
        <c:barDir val="col"/>
        <c:grouping val="clustered"/>
        <c:varyColors val="1"/>
        <c:ser>
          <c:idx val="0"/>
          <c:order val="0"/>
          <c:tx>
            <c:v>Especialidad</c:v>
          </c:tx>
          <c:spPr>
            <a:solidFill>
              <a:srgbClr val="9AB0A1"/>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9'!$H$15:$M$15</c:f>
              <c:numCache>
                <c:formatCode>0.0%</c:formatCode>
                <c:ptCount val="6"/>
                <c:pt idx="0">
                  <c:v>0.91515151515151516</c:v>
                </c:pt>
                <c:pt idx="1">
                  <c:v>0</c:v>
                </c:pt>
                <c:pt idx="2">
                  <c:v>0</c:v>
                </c:pt>
                <c:pt idx="3">
                  <c:v>0</c:v>
                </c:pt>
                <c:pt idx="4">
                  <c:v>0.18543046357615894</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72-454C-8771-EE8DC3EA6557}"/>
            </c:ext>
          </c:extLst>
        </c:ser>
        <c:dLbls>
          <c:showLegendKey val="0"/>
          <c:showVal val="0"/>
          <c:showCatName val="0"/>
          <c:showSerName val="0"/>
          <c:showPercent val="0"/>
          <c:showBubbleSize val="0"/>
        </c:dLbls>
        <c:gapWidth val="150"/>
        <c:axId val="219409820"/>
        <c:axId val="1171961640"/>
      </c:barChart>
      <c:catAx>
        <c:axId val="21940982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71961640"/>
        <c:crosses val="autoZero"/>
        <c:auto val="1"/>
        <c:lblAlgn val="ctr"/>
        <c:lblOffset val="100"/>
        <c:noMultiLvlLbl val="1"/>
      </c:catAx>
      <c:valAx>
        <c:axId val="1171961640"/>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219409820"/>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 Incorporación de los rasgos formativos relacionados con cada uno de los criterios del SEAES en el perfil de egreso de los programas educativos de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1'!$G$17:$M$17</c:f>
              <c:numCache>
                <c:formatCode>0%</c:formatCode>
                <c:ptCount val="7"/>
                <c:pt idx="0">
                  <c:v>0.5</c:v>
                </c:pt>
                <c:pt idx="1">
                  <c:v>0.26666666666666666</c:v>
                </c:pt>
                <c:pt idx="2">
                  <c:v>0.33333333333333331</c:v>
                </c:pt>
                <c:pt idx="3">
                  <c:v>0.6</c:v>
                </c:pt>
                <c:pt idx="4">
                  <c:v>0.6</c:v>
                </c:pt>
                <c:pt idx="5">
                  <c:v>0.56666666666666665</c:v>
                </c:pt>
                <c:pt idx="6">
                  <c:v>0.43333333333333335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A90-430A-B4B2-4279F3C5A6A1}"/>
            </c:ext>
          </c:extLst>
        </c:ser>
        <c:dLbls>
          <c:showLegendKey val="0"/>
          <c:showVal val="0"/>
          <c:showCatName val="0"/>
          <c:showSerName val="0"/>
          <c:showPercent val="0"/>
          <c:showBubbleSize val="0"/>
        </c:dLbls>
        <c:gapWidth val="150"/>
        <c:axId val="287458538"/>
        <c:axId val="1626668794"/>
      </c:barChart>
      <c:catAx>
        <c:axId val="287458538"/>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626668794"/>
        <c:crosses val="autoZero"/>
        <c:auto val="1"/>
        <c:lblAlgn val="ctr"/>
        <c:lblOffset val="100"/>
        <c:noMultiLvlLbl val="1"/>
      </c:catAx>
      <c:valAx>
        <c:axId val="162666879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8745853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maestría</a:t>
            </a:r>
          </a:p>
        </c:rich>
      </c:tx>
      <c:overlay val="0"/>
    </c:title>
    <c:autoTitleDeleted val="0"/>
    <c:plotArea>
      <c:layout/>
      <c:barChart>
        <c:barDir val="col"/>
        <c:grouping val="clustered"/>
        <c:varyColors val="1"/>
        <c:ser>
          <c:idx val="0"/>
          <c:order val="0"/>
          <c:tx>
            <c:v>Maestría</c:v>
          </c:tx>
          <c:spPr>
            <a:solidFill>
              <a:srgbClr val="285C4D"/>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9'!$H$16:$M$16</c:f>
              <c:numCache>
                <c:formatCode>0.0%</c:formatCode>
                <c:ptCount val="6"/>
                <c:pt idx="0">
                  <c:v>0.69851380042462841</c:v>
                </c:pt>
                <c:pt idx="1">
                  <c:v>0</c:v>
                </c:pt>
                <c:pt idx="2">
                  <c:v>0</c:v>
                </c:pt>
                <c:pt idx="3">
                  <c:v>0</c:v>
                </c:pt>
                <c:pt idx="4">
                  <c:v>0.51367781155015202</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056-4B2B-922F-808FDBA8133E}"/>
            </c:ext>
          </c:extLst>
        </c:ser>
        <c:dLbls>
          <c:showLegendKey val="0"/>
          <c:showVal val="0"/>
          <c:showCatName val="0"/>
          <c:showSerName val="0"/>
          <c:showPercent val="0"/>
          <c:showBubbleSize val="0"/>
        </c:dLbls>
        <c:gapWidth val="150"/>
        <c:axId val="1782958406"/>
        <c:axId val="27459430"/>
      </c:barChart>
      <c:catAx>
        <c:axId val="178295840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7459430"/>
        <c:crosses val="autoZero"/>
        <c:auto val="1"/>
        <c:lblAlgn val="ctr"/>
        <c:lblOffset val="100"/>
        <c:noMultiLvlLbl val="1"/>
      </c:catAx>
      <c:valAx>
        <c:axId val="27459430"/>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78295840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doctorado</a:t>
            </a:r>
          </a:p>
        </c:rich>
      </c:tx>
      <c:overlay val="0"/>
    </c:title>
    <c:autoTitleDeleted val="0"/>
    <c:plotArea>
      <c:layout/>
      <c:barChart>
        <c:barDir val="col"/>
        <c:grouping val="clustered"/>
        <c:varyColors val="1"/>
        <c:ser>
          <c:idx val="0"/>
          <c:order val="0"/>
          <c:tx>
            <c:v>Doctorado</c:v>
          </c:tx>
          <c:spPr>
            <a:solidFill>
              <a:srgbClr val="691B33"/>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9'!$H$17:$M$17</c:f>
              <c:numCache>
                <c:formatCode>0.0%</c:formatCode>
                <c:ptCount val="6"/>
                <c:pt idx="0">
                  <c:v>0.72258064516129028</c:v>
                </c:pt>
                <c:pt idx="1">
                  <c:v>0</c:v>
                </c:pt>
                <c:pt idx="2">
                  <c:v>0</c:v>
                </c:pt>
                <c:pt idx="3">
                  <c:v>0</c:v>
                </c:pt>
                <c:pt idx="4">
                  <c:v>0.5982142857142857</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211-4569-A17D-ED2676BEBDC0}"/>
            </c:ext>
          </c:extLst>
        </c:ser>
        <c:dLbls>
          <c:showLegendKey val="0"/>
          <c:showVal val="0"/>
          <c:showCatName val="0"/>
          <c:showSerName val="0"/>
          <c:showPercent val="0"/>
          <c:showBubbleSize val="0"/>
        </c:dLbls>
        <c:gapWidth val="150"/>
        <c:axId val="639348762"/>
        <c:axId val="1110178430"/>
      </c:barChart>
      <c:catAx>
        <c:axId val="639348762"/>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10178430"/>
        <c:crosses val="autoZero"/>
        <c:auto val="1"/>
        <c:lblAlgn val="ctr"/>
        <c:lblOffset val="100"/>
        <c:noMultiLvlLbl val="1"/>
      </c:catAx>
      <c:valAx>
        <c:axId val="1110178430"/>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639348762"/>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por nivel académico</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9'!$H$13:$M$13</c:f>
              <c:numCache>
                <c:formatCode>0.0%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5E-4769-84A3-C37E0EFF3A2B}"/>
            </c:ext>
          </c:extLst>
        </c:ser>
        <c:ser>
          <c:idx val="1"/>
          <c:order val="1"/>
          <c:tx>
            <c:v>Licenciatura</c:v>
          </c:tx>
          <c:spPr>
            <a:solidFill>
              <a:srgbClr val="B38E5D"/>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9'!$H$14:$M$14</c:f>
              <c:numCache>
                <c:formatCode>0.0%</c:formatCode>
                <c:ptCount val="6"/>
                <c:pt idx="0">
                  <c:v>0.55542229807647958</c:v>
                </c:pt>
                <c:pt idx="1">
                  <c:v>0</c:v>
                </c:pt>
                <c:pt idx="2">
                  <c:v>0</c:v>
                </c:pt>
                <c:pt idx="3">
                  <c:v>0</c:v>
                </c:pt>
                <c:pt idx="4">
                  <c:v>0.29125487916286025</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B5E-4769-84A3-C37E0EFF3A2B}"/>
            </c:ext>
          </c:extLst>
        </c:ser>
        <c:ser>
          <c:idx val="2"/>
          <c:order val="2"/>
          <c:tx>
            <c:v>Especialidad</c:v>
          </c:tx>
          <c:spPr>
            <a:solidFill>
              <a:srgbClr val="9AB0A1"/>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9'!$H$15:$M$15</c:f>
              <c:numCache>
                <c:formatCode>0.0%</c:formatCode>
                <c:ptCount val="6"/>
                <c:pt idx="0">
                  <c:v>0.91515151515151516</c:v>
                </c:pt>
                <c:pt idx="1">
                  <c:v>0</c:v>
                </c:pt>
                <c:pt idx="2">
                  <c:v>0</c:v>
                </c:pt>
                <c:pt idx="3">
                  <c:v>0</c:v>
                </c:pt>
                <c:pt idx="4">
                  <c:v>0.18543046357615894</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B5E-4769-84A3-C37E0EFF3A2B}"/>
            </c:ext>
          </c:extLst>
        </c:ser>
        <c:ser>
          <c:idx val="3"/>
          <c:order val="3"/>
          <c:tx>
            <c:v>Maestría</c:v>
          </c:tx>
          <c:spPr>
            <a:solidFill>
              <a:srgbClr val="285C4D"/>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9'!$H$16:$M$16</c:f>
              <c:numCache>
                <c:formatCode>0.0%</c:formatCode>
                <c:ptCount val="6"/>
                <c:pt idx="0">
                  <c:v>0.69851380042462841</c:v>
                </c:pt>
                <c:pt idx="1">
                  <c:v>0</c:v>
                </c:pt>
                <c:pt idx="2">
                  <c:v>0</c:v>
                </c:pt>
                <c:pt idx="3">
                  <c:v>0</c:v>
                </c:pt>
                <c:pt idx="4">
                  <c:v>0.51367781155015202</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B5E-4769-84A3-C37E0EFF3A2B}"/>
            </c:ext>
          </c:extLst>
        </c:ser>
        <c:ser>
          <c:idx val="4"/>
          <c:order val="4"/>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9'!$H$17:$M$17</c:f>
              <c:numCache>
                <c:formatCode>0.0%</c:formatCode>
                <c:ptCount val="6"/>
                <c:pt idx="0">
                  <c:v>0.72258064516129028</c:v>
                </c:pt>
                <c:pt idx="1">
                  <c:v>0</c:v>
                </c:pt>
                <c:pt idx="2">
                  <c:v>0</c:v>
                </c:pt>
                <c:pt idx="3">
                  <c:v>0</c:v>
                </c:pt>
                <c:pt idx="4">
                  <c:v>0.5982142857142857</c:v>
                </c:pt>
                <c:pt idx="5">
                  <c:v>0</c:v>
                </c:pt>
              </c:numCache>
            </c:numRef>
          </c:val>
          <c:extLst>
            <c:ext xmlns:c16="http://schemas.microsoft.com/office/drawing/2014/chart" uri="{C3380CC4-5D6E-409C-BE32-E72D297353CC}">
              <c16:uniqueId val="{00000004-DB5E-4769-84A3-C37E0EFF3A2B}"/>
            </c:ext>
          </c:extLst>
        </c:ser>
        <c:dLbls>
          <c:showLegendKey val="0"/>
          <c:showVal val="0"/>
          <c:showCatName val="0"/>
          <c:showSerName val="0"/>
          <c:showPercent val="0"/>
          <c:showBubbleSize val="0"/>
        </c:dLbls>
        <c:gapWidth val="150"/>
        <c:axId val="970769890"/>
        <c:axId val="189679759"/>
      </c:barChart>
      <c:catAx>
        <c:axId val="97076989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9679759"/>
        <c:crosses val="autoZero"/>
        <c:auto val="1"/>
        <c:lblAlgn val="ctr"/>
        <c:lblOffset val="100"/>
        <c:noMultiLvlLbl val="1"/>
      </c:catAx>
      <c:valAx>
        <c:axId val="189679759"/>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970769890"/>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TSU</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9'!$I$50:$T$50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8D0-4AAB-A579-5073115DB206}"/>
            </c:ext>
          </c:extLst>
        </c:ser>
        <c:dLbls>
          <c:showLegendKey val="0"/>
          <c:showVal val="0"/>
          <c:showCatName val="0"/>
          <c:showSerName val="0"/>
          <c:showPercent val="0"/>
          <c:showBubbleSize val="0"/>
        </c:dLbls>
        <c:gapWidth val="150"/>
        <c:axId val="405808256"/>
        <c:axId val="1827524450"/>
      </c:barChart>
      <c:catAx>
        <c:axId val="405808256"/>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27524450"/>
        <c:crosses val="autoZero"/>
        <c:auto val="1"/>
        <c:lblAlgn val="ctr"/>
        <c:lblOffset val="100"/>
        <c:noMultiLvlLbl val="1"/>
      </c:catAx>
      <c:valAx>
        <c:axId val="1827524450"/>
        <c:scaling>
          <c:orientation val="minMax"/>
        </c:scaling>
        <c:delete val="0"/>
        <c:axPos val="b"/>
        <c:numFmt formatCode="0.0%" sourceLinked="1"/>
        <c:majorTickMark val="cross"/>
        <c:minorTickMark val="cross"/>
        <c:tickLblPos val="nextTo"/>
        <c:spPr>
          <a:ln>
            <a:noFill/>
          </a:ln>
        </c:spPr>
        <c:crossAx val="405808256"/>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en función del criterio de interculturalidad en licenciatura</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9'!$I$69:$T$69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5AD-4654-8972-69776677BF5B}"/>
            </c:ext>
          </c:extLst>
        </c:ser>
        <c:dLbls>
          <c:showLegendKey val="0"/>
          <c:showVal val="0"/>
          <c:showCatName val="0"/>
          <c:showSerName val="0"/>
          <c:showPercent val="0"/>
          <c:showBubbleSize val="0"/>
        </c:dLbls>
        <c:gapWidth val="150"/>
        <c:axId val="1573884352"/>
        <c:axId val="1489395101"/>
      </c:barChart>
      <c:catAx>
        <c:axId val="1573884352"/>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489395101"/>
        <c:crosses val="autoZero"/>
        <c:auto val="1"/>
        <c:lblAlgn val="ctr"/>
        <c:lblOffset val="100"/>
        <c:noMultiLvlLbl val="1"/>
      </c:catAx>
      <c:valAx>
        <c:axId val="1489395101"/>
        <c:scaling>
          <c:orientation val="minMax"/>
        </c:scaling>
        <c:delete val="0"/>
        <c:axPos val="b"/>
        <c:numFmt formatCode="0.0%" sourceLinked="1"/>
        <c:majorTickMark val="cross"/>
        <c:minorTickMark val="cross"/>
        <c:tickLblPos val="nextTo"/>
        <c:spPr>
          <a:ln>
            <a:noFill/>
          </a:ln>
        </c:spPr>
        <c:crossAx val="1573884352"/>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10'!$G$11:$M$11</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10'!$G$13:$M$13</c:f>
              <c:numCache>
                <c:formatCode>0.0%</c:formatCode>
                <c:ptCount val="7"/>
                <c:pt idx="0">
                  <c:v>0</c:v>
                </c:pt>
                <c:pt idx="1">
                  <c:v>0.76086956521739135</c:v>
                </c:pt>
                <c:pt idx="2">
                  <c:v>0.2608695652173913</c:v>
                </c:pt>
                <c:pt idx="3">
                  <c:v>0.2608695652173913</c:v>
                </c:pt>
                <c:pt idx="4">
                  <c:v>1</c:v>
                </c:pt>
                <c:pt idx="5">
                  <c:v>0.73913043478260865</c:v>
                </c:pt>
                <c:pt idx="6">
                  <c:v>0.45652173913043476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5CA-49FB-A5F1-6402F17EA3EA}"/>
            </c:ext>
          </c:extLst>
        </c:ser>
        <c:dLbls>
          <c:showLegendKey val="0"/>
          <c:showVal val="0"/>
          <c:showCatName val="0"/>
          <c:showSerName val="0"/>
          <c:showPercent val="0"/>
          <c:showBubbleSize val="0"/>
        </c:dLbls>
        <c:gapWidth val="150"/>
        <c:axId val="1419068259"/>
        <c:axId val="1898772088"/>
      </c:barChart>
      <c:catAx>
        <c:axId val="141906825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898772088"/>
        <c:crosses val="autoZero"/>
        <c:auto val="1"/>
        <c:lblAlgn val="ctr"/>
        <c:lblOffset val="100"/>
        <c:noMultiLvlLbl val="1"/>
      </c:catAx>
      <c:valAx>
        <c:axId val="189877208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141906825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10'!$G$14:$M$14</c:f>
              <c:numCache>
                <c:formatCode>0.0%</c:formatCode>
                <c:ptCount val="7"/>
                <c:pt idx="0">
                  <c:v>0</c:v>
                </c:pt>
                <c:pt idx="1">
                  <c:v>0.23809523809523808</c:v>
                </c:pt>
                <c:pt idx="2">
                  <c:v>0.14285714285714285</c:v>
                </c:pt>
                <c:pt idx="3">
                  <c:v>0.14285714285714285</c:v>
                </c:pt>
                <c:pt idx="4">
                  <c:v>0.23809523809523808</c:v>
                </c:pt>
                <c:pt idx="5">
                  <c:v>0.19047619047619047</c:v>
                </c:pt>
                <c:pt idx="6">
                  <c:v>0.95238095238095233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AB5-4C1A-94BC-E119C9D86A01}"/>
            </c:ext>
          </c:extLst>
        </c:ser>
        <c:dLbls>
          <c:showLegendKey val="0"/>
          <c:showVal val="0"/>
          <c:showCatName val="0"/>
          <c:showSerName val="0"/>
          <c:showPercent val="0"/>
          <c:showBubbleSize val="0"/>
        </c:dLbls>
        <c:gapWidth val="150"/>
        <c:axId val="793007613"/>
        <c:axId val="1034329542"/>
      </c:barChart>
      <c:catAx>
        <c:axId val="793007613"/>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34329542"/>
        <c:crosses val="autoZero"/>
        <c:auto val="1"/>
        <c:lblAlgn val="ctr"/>
        <c:lblOffset val="100"/>
        <c:noMultiLvlLbl val="1"/>
      </c:catAx>
      <c:valAx>
        <c:axId val="103432954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79300761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10'!$G$15:$M$15</c:f>
              <c:numCache>
                <c:formatCode>0.0%</c:formatCode>
                <c:ptCount val="7"/>
                <c:pt idx="0">
                  <c:v>0</c:v>
                </c:pt>
                <c:pt idx="1">
                  <c:v>0.67441860465116277</c:v>
                </c:pt>
                <c:pt idx="2">
                  <c:v>0.37209302325581395</c:v>
                </c:pt>
                <c:pt idx="3">
                  <c:v>0.37209302325581395</c:v>
                </c:pt>
                <c:pt idx="4">
                  <c:v>0.67441860465116277</c:v>
                </c:pt>
                <c:pt idx="5">
                  <c:v>0.58139534883720934</c:v>
                </c:pt>
                <c:pt idx="6">
                  <c:v>9.3023255813953487E-2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E0-4975-A51B-3AD374DE16AF}"/>
            </c:ext>
          </c:extLst>
        </c:ser>
        <c:dLbls>
          <c:showLegendKey val="0"/>
          <c:showVal val="0"/>
          <c:showCatName val="0"/>
          <c:showSerName val="0"/>
          <c:showPercent val="0"/>
          <c:showBubbleSize val="0"/>
        </c:dLbls>
        <c:gapWidth val="150"/>
        <c:axId val="1221535767"/>
        <c:axId val="862034513"/>
      </c:barChart>
      <c:catAx>
        <c:axId val="122153576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62034513"/>
        <c:crosses val="autoZero"/>
        <c:auto val="1"/>
        <c:lblAlgn val="ctr"/>
        <c:lblOffset val="100"/>
        <c:noMultiLvlLbl val="1"/>
      </c:catAx>
      <c:valAx>
        <c:axId val="86203451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122153576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 en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10'!$G$16:$M$16</c:f>
              <c:numCache>
                <c:formatCode>0.0%</c:formatCode>
                <c:ptCount val="7"/>
                <c:pt idx="0">
                  <c:v>0</c:v>
                </c:pt>
                <c:pt idx="1">
                  <c:v>0.5</c:v>
                </c:pt>
                <c:pt idx="2">
                  <c:v>0.26666666666666666</c:v>
                </c:pt>
                <c:pt idx="3">
                  <c:v>0.33333333333333331</c:v>
                </c:pt>
                <c:pt idx="4">
                  <c:v>0.6</c:v>
                </c:pt>
                <c:pt idx="5">
                  <c:v>0.6</c:v>
                </c:pt>
                <c:pt idx="6">
                  <c:v>0.56666666666666665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6D7-4244-8F31-BC0E7813564D}"/>
            </c:ext>
          </c:extLst>
        </c:ser>
        <c:dLbls>
          <c:showLegendKey val="0"/>
          <c:showVal val="0"/>
          <c:showCatName val="0"/>
          <c:showSerName val="0"/>
          <c:showPercent val="0"/>
          <c:showBubbleSize val="0"/>
        </c:dLbls>
        <c:gapWidth val="150"/>
        <c:axId val="578143005"/>
        <c:axId val="561557242"/>
      </c:barChart>
      <c:catAx>
        <c:axId val="57814300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561557242"/>
        <c:crosses val="autoZero"/>
        <c:auto val="1"/>
        <c:lblAlgn val="ctr"/>
        <c:lblOffset val="100"/>
        <c:noMultiLvlLbl val="1"/>
      </c:catAx>
      <c:valAx>
        <c:axId val="56155724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57814300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10'!$G$12:$M$12</c:f>
              <c:numCache>
                <c:formatCode>0.0%</c:formatCode>
                <c:ptCount val="7"/>
                <c:pt idx="0">
                  <c:v>0</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C6E-4BB8-91C9-A125B638DE76}"/>
            </c:ext>
          </c:extLst>
        </c:ser>
        <c:dLbls>
          <c:showLegendKey val="0"/>
          <c:showVal val="0"/>
          <c:showCatName val="0"/>
          <c:showSerName val="0"/>
          <c:showPercent val="0"/>
          <c:showBubbleSize val="0"/>
        </c:dLbls>
        <c:gapWidth val="150"/>
        <c:axId val="750025445"/>
        <c:axId val="1910478848"/>
      </c:barChart>
      <c:catAx>
        <c:axId val="75002544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910478848"/>
        <c:crosses val="autoZero"/>
        <c:auto val="1"/>
        <c:lblAlgn val="ctr"/>
        <c:lblOffset val="100"/>
        <c:noMultiLvlLbl val="1"/>
      </c:catAx>
      <c:valAx>
        <c:axId val="191047884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75002544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 Incorporación de los rasgos formativos relacionados con cada uno de los criterios del SEAES en el perfil de egreso de los programas educativos </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1'!$G$13:$M$13</c:f>
              <c:numCache>
                <c:formatCode>0%</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822-4F5B-BB2D-214C4C67EF77}"/>
            </c:ext>
          </c:extLst>
        </c:ser>
        <c:ser>
          <c:idx val="1"/>
          <c:order val="1"/>
          <c:tx>
            <c:v>Licenciatura</c:v>
          </c:tx>
          <c:spPr>
            <a:solidFill>
              <a:srgbClr val="B38E5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1'!$G$14:$M$14</c:f>
              <c:numCache>
                <c:formatCode>0%</c:formatCode>
                <c:ptCount val="7"/>
                <c:pt idx="0">
                  <c:v>0.76086956521739135</c:v>
                </c:pt>
                <c:pt idx="1">
                  <c:v>0.2608695652173913</c:v>
                </c:pt>
                <c:pt idx="2">
                  <c:v>0.2608695652173913</c:v>
                </c:pt>
                <c:pt idx="3">
                  <c:v>1</c:v>
                </c:pt>
                <c:pt idx="4">
                  <c:v>0.73913043478260865</c:v>
                </c:pt>
                <c:pt idx="5">
                  <c:v>0.45652173913043476</c:v>
                </c:pt>
                <c:pt idx="6">
                  <c:v>0.67391304347826086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822-4F5B-BB2D-214C4C67EF77}"/>
            </c:ext>
          </c:extLst>
        </c:ser>
        <c:ser>
          <c:idx val="2"/>
          <c:order val="2"/>
          <c:tx>
            <c:v>Especialidad</c:v>
          </c:tx>
          <c:spPr>
            <a:solidFill>
              <a:srgbClr val="9AB0A1"/>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1'!$G$15:$M$15</c:f>
              <c:numCache>
                <c:formatCode>0%</c:formatCode>
                <c:ptCount val="7"/>
                <c:pt idx="0">
                  <c:v>0.23809523809523808</c:v>
                </c:pt>
                <c:pt idx="1">
                  <c:v>0.14285714285714285</c:v>
                </c:pt>
                <c:pt idx="2">
                  <c:v>0.14285714285714285</c:v>
                </c:pt>
                <c:pt idx="3">
                  <c:v>0.23809523809523808</c:v>
                </c:pt>
                <c:pt idx="4">
                  <c:v>0.19047619047619047</c:v>
                </c:pt>
                <c:pt idx="5">
                  <c:v>0.95238095238095233</c:v>
                </c:pt>
                <c:pt idx="6">
                  <c:v>0.14285714285714285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822-4F5B-BB2D-214C4C67EF77}"/>
            </c:ext>
          </c:extLst>
        </c:ser>
        <c:ser>
          <c:idx val="3"/>
          <c:order val="3"/>
          <c:tx>
            <c:v>Maestría</c:v>
          </c:tx>
          <c:spPr>
            <a:solidFill>
              <a:srgbClr val="285C4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1'!$G$16:$M$16</c:f>
              <c:numCache>
                <c:formatCode>0%</c:formatCode>
                <c:ptCount val="7"/>
                <c:pt idx="0">
                  <c:v>0.67441860465116277</c:v>
                </c:pt>
                <c:pt idx="1">
                  <c:v>0.37209302325581395</c:v>
                </c:pt>
                <c:pt idx="2">
                  <c:v>0.37209302325581395</c:v>
                </c:pt>
                <c:pt idx="3">
                  <c:v>0.67441860465116277</c:v>
                </c:pt>
                <c:pt idx="4">
                  <c:v>0.58139534883720934</c:v>
                </c:pt>
                <c:pt idx="5">
                  <c:v>9.3023255813953487E-2</c:v>
                </c:pt>
                <c:pt idx="6">
                  <c:v>0.32558139534883723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822-4F5B-BB2D-214C4C67EF77}"/>
            </c:ext>
          </c:extLst>
        </c:ser>
        <c:ser>
          <c:idx val="4"/>
          <c:order val="4"/>
          <c:tx>
            <c:v>Doctorado</c:v>
          </c:tx>
          <c:spPr>
            <a:solidFill>
              <a:srgbClr val="691B3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1'!$G$17:$M$17</c:f>
              <c:numCache>
                <c:formatCode>0%</c:formatCode>
                <c:ptCount val="7"/>
                <c:pt idx="0">
                  <c:v>0.5</c:v>
                </c:pt>
                <c:pt idx="1">
                  <c:v>0.26666666666666666</c:v>
                </c:pt>
                <c:pt idx="2">
                  <c:v>0.33333333333333331</c:v>
                </c:pt>
                <c:pt idx="3">
                  <c:v>0.6</c:v>
                </c:pt>
                <c:pt idx="4">
                  <c:v>0.6</c:v>
                </c:pt>
                <c:pt idx="5">
                  <c:v>0.56666666666666665</c:v>
                </c:pt>
                <c:pt idx="6">
                  <c:v>0.43333333333333335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822-4F5B-BB2D-214C4C67EF77}"/>
            </c:ext>
          </c:extLst>
        </c:ser>
        <c:dLbls>
          <c:showLegendKey val="0"/>
          <c:showVal val="0"/>
          <c:showCatName val="0"/>
          <c:showSerName val="0"/>
          <c:showPercent val="0"/>
          <c:showBubbleSize val="0"/>
        </c:dLbls>
        <c:gapWidth val="150"/>
        <c:axId val="105985544"/>
        <c:axId val="1230803148"/>
      </c:barChart>
      <c:catAx>
        <c:axId val="10598554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230803148"/>
        <c:crosses val="autoZero"/>
        <c:auto val="1"/>
        <c:lblAlgn val="ctr"/>
        <c:lblOffset val="100"/>
        <c:noMultiLvlLbl val="1"/>
      </c:catAx>
      <c:valAx>
        <c:axId val="123080314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0598554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10'!$G$12:$M$12</c:f>
              <c:numCache>
                <c:formatCode>0.0%</c:formatCode>
                <c:ptCount val="7"/>
                <c:pt idx="0">
                  <c:v>0</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BB5-45A9-ADC4-82C457ABBE87}"/>
            </c:ext>
          </c:extLst>
        </c:ser>
        <c:ser>
          <c:idx val="1"/>
          <c:order val="1"/>
          <c:tx>
            <c:v>Licenciatura</c:v>
          </c:tx>
          <c:spPr>
            <a:solidFill>
              <a:srgbClr val="B38E5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10'!$G$13:$M$13</c:f>
              <c:numCache>
                <c:formatCode>0.0%</c:formatCode>
                <c:ptCount val="7"/>
                <c:pt idx="0">
                  <c:v>0</c:v>
                </c:pt>
                <c:pt idx="1">
                  <c:v>0.76086956521739135</c:v>
                </c:pt>
                <c:pt idx="2">
                  <c:v>0.2608695652173913</c:v>
                </c:pt>
                <c:pt idx="3">
                  <c:v>0.2608695652173913</c:v>
                </c:pt>
                <c:pt idx="4">
                  <c:v>1</c:v>
                </c:pt>
                <c:pt idx="5">
                  <c:v>0.73913043478260865</c:v>
                </c:pt>
                <c:pt idx="6">
                  <c:v>0.45652173913043476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BB5-45A9-ADC4-82C457ABBE87}"/>
            </c:ext>
          </c:extLst>
        </c:ser>
        <c:ser>
          <c:idx val="2"/>
          <c:order val="2"/>
          <c:tx>
            <c:v>Especialidad</c:v>
          </c:tx>
          <c:spPr>
            <a:solidFill>
              <a:srgbClr val="9AB0A1"/>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10'!$G$14:$M$14</c:f>
              <c:numCache>
                <c:formatCode>0.0%</c:formatCode>
                <c:ptCount val="7"/>
                <c:pt idx="0">
                  <c:v>0</c:v>
                </c:pt>
                <c:pt idx="1">
                  <c:v>0.23809523809523808</c:v>
                </c:pt>
                <c:pt idx="2">
                  <c:v>0.14285714285714285</c:v>
                </c:pt>
                <c:pt idx="3">
                  <c:v>0.14285714285714285</c:v>
                </c:pt>
                <c:pt idx="4">
                  <c:v>0.23809523809523808</c:v>
                </c:pt>
                <c:pt idx="5">
                  <c:v>0.19047619047619047</c:v>
                </c:pt>
                <c:pt idx="6">
                  <c:v>0.95238095238095233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BB5-45A9-ADC4-82C457ABBE87}"/>
            </c:ext>
          </c:extLst>
        </c:ser>
        <c:ser>
          <c:idx val="3"/>
          <c:order val="3"/>
          <c:tx>
            <c:v>Maestría</c:v>
          </c:tx>
          <c:spPr>
            <a:solidFill>
              <a:srgbClr val="285C4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10'!$G$15:$M$15</c:f>
              <c:numCache>
                <c:formatCode>0.0%</c:formatCode>
                <c:ptCount val="7"/>
                <c:pt idx="0">
                  <c:v>0</c:v>
                </c:pt>
                <c:pt idx="1">
                  <c:v>0.67441860465116277</c:v>
                </c:pt>
                <c:pt idx="2">
                  <c:v>0.37209302325581395</c:v>
                </c:pt>
                <c:pt idx="3">
                  <c:v>0.37209302325581395</c:v>
                </c:pt>
                <c:pt idx="4">
                  <c:v>0.67441860465116277</c:v>
                </c:pt>
                <c:pt idx="5">
                  <c:v>0.58139534883720934</c:v>
                </c:pt>
                <c:pt idx="6">
                  <c:v>9.3023255813953487E-2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BB5-45A9-ADC4-82C457ABBE87}"/>
            </c:ext>
          </c:extLst>
        </c:ser>
        <c:ser>
          <c:idx val="4"/>
          <c:order val="4"/>
          <c:tx>
            <c:v>Doctorado</c:v>
          </c:tx>
          <c:spPr>
            <a:solidFill>
              <a:srgbClr val="691B3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10'!$G$16:$M$16</c:f>
              <c:numCache>
                <c:formatCode>0.0%</c:formatCode>
                <c:ptCount val="7"/>
                <c:pt idx="0">
                  <c:v>0</c:v>
                </c:pt>
                <c:pt idx="1">
                  <c:v>0.5</c:v>
                </c:pt>
                <c:pt idx="2">
                  <c:v>0.26666666666666666</c:v>
                </c:pt>
                <c:pt idx="3">
                  <c:v>0.33333333333333331</c:v>
                </c:pt>
                <c:pt idx="4">
                  <c:v>0.6</c:v>
                </c:pt>
                <c:pt idx="5">
                  <c:v>0.6</c:v>
                </c:pt>
                <c:pt idx="6">
                  <c:v>0.56666666666666665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BB5-45A9-ADC4-82C457ABBE87}"/>
            </c:ext>
          </c:extLst>
        </c:ser>
        <c:dLbls>
          <c:showLegendKey val="0"/>
          <c:showVal val="0"/>
          <c:showCatName val="0"/>
          <c:showSerName val="0"/>
          <c:showPercent val="0"/>
          <c:showBubbleSize val="0"/>
        </c:dLbls>
        <c:gapWidth val="150"/>
        <c:axId val="1059279625"/>
        <c:axId val="1938702242"/>
      </c:barChart>
      <c:catAx>
        <c:axId val="105927962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938702242"/>
        <c:crosses val="autoZero"/>
        <c:auto val="1"/>
        <c:lblAlgn val="ctr"/>
        <c:lblOffset val="100"/>
        <c:noMultiLvlLbl val="1"/>
      </c:catAx>
      <c:valAx>
        <c:axId val="193870224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105927962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11. Porcentaje de unidades de aprendizaje terminales dedicadas a consolidar los rasgos del perfil de egreso, relacionados con los criterios del SEAES</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EFA-46B1-932A-78EB793D67DB}"/>
            </c:ext>
          </c:extLst>
        </c:ser>
        <c:ser>
          <c:idx val="1"/>
          <c:order val="1"/>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EFA-46B1-932A-78EB793D67DB}"/>
            </c:ext>
          </c:extLst>
        </c:ser>
        <c:ser>
          <c:idx val="2"/>
          <c:order val="2"/>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6EFA-46B1-932A-78EB793D67DB}"/>
            </c:ext>
          </c:extLst>
        </c:ser>
        <c:ser>
          <c:idx val="3"/>
          <c:order val="3"/>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11'!$G$16:$M$16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6EFA-46B1-932A-78EB793D67DB}"/>
            </c:ext>
          </c:extLst>
        </c:ser>
        <c:ser>
          <c:idx val="4"/>
          <c:order val="4"/>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11'!$G$17:$M$17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6EFA-46B1-932A-78EB793D67DB}"/>
            </c:ext>
          </c:extLst>
        </c:ser>
        <c:dLbls>
          <c:showLegendKey val="0"/>
          <c:showVal val="0"/>
          <c:showCatName val="0"/>
          <c:showSerName val="0"/>
          <c:showPercent val="0"/>
          <c:showBubbleSize val="0"/>
        </c:dLbls>
        <c:gapWidth val="150"/>
        <c:axId val="890238639"/>
        <c:axId val="1975062478"/>
      </c:barChart>
      <c:catAx>
        <c:axId val="890238639"/>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975062478"/>
        <c:crosses val="autoZero"/>
        <c:auto val="1"/>
        <c:lblAlgn val="ctr"/>
        <c:lblOffset val="100"/>
        <c:noMultiLvlLbl val="1"/>
      </c:catAx>
      <c:valAx>
        <c:axId val="1975062478"/>
        <c:scaling>
          <c:orientation val="minMax"/>
        </c:scaling>
        <c:delete val="0"/>
        <c:axPos val="l"/>
        <c:numFmt formatCode="0%" sourceLinked="1"/>
        <c:majorTickMark val="cross"/>
        <c:minorTickMark val="cross"/>
        <c:tickLblPos val="nextTo"/>
        <c:spPr>
          <a:ln>
            <a:noFill/>
          </a:ln>
        </c:spPr>
        <c:crossAx val="89023863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licenciatura</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AB7-4C30-B482-09265A222206}"/>
            </c:ext>
          </c:extLst>
        </c:ser>
        <c:dLbls>
          <c:showLegendKey val="0"/>
          <c:showVal val="0"/>
          <c:showCatName val="0"/>
          <c:showSerName val="0"/>
          <c:showPercent val="0"/>
          <c:showBubbleSize val="0"/>
        </c:dLbls>
        <c:gapWidth val="150"/>
        <c:axId val="1006378401"/>
        <c:axId val="271419708"/>
      </c:barChart>
      <c:catAx>
        <c:axId val="100637840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71419708"/>
        <c:crosses val="autoZero"/>
        <c:auto val="1"/>
        <c:lblAlgn val="ctr"/>
        <c:lblOffset val="100"/>
        <c:noMultiLvlLbl val="1"/>
      </c:catAx>
      <c:valAx>
        <c:axId val="271419708"/>
        <c:scaling>
          <c:orientation val="minMax"/>
        </c:scaling>
        <c:delete val="0"/>
        <c:axPos val="l"/>
        <c:numFmt formatCode="0%" sourceLinked="1"/>
        <c:majorTickMark val="cross"/>
        <c:minorTickMark val="cross"/>
        <c:tickLblPos val="nextTo"/>
        <c:spPr>
          <a:ln>
            <a:noFill/>
          </a:ln>
        </c:spPr>
        <c:crossAx val="100637840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especialidad</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11'!$G$15:$M$15</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32A-45AB-B9D1-DDD325473B53}"/>
            </c:ext>
          </c:extLst>
        </c:ser>
        <c:dLbls>
          <c:showLegendKey val="0"/>
          <c:showVal val="0"/>
          <c:showCatName val="0"/>
          <c:showSerName val="0"/>
          <c:showPercent val="0"/>
          <c:showBubbleSize val="0"/>
        </c:dLbls>
        <c:gapWidth val="150"/>
        <c:axId val="195501200"/>
        <c:axId val="1190712662"/>
      </c:barChart>
      <c:catAx>
        <c:axId val="195501200"/>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90712662"/>
        <c:crosses val="autoZero"/>
        <c:auto val="1"/>
        <c:lblAlgn val="ctr"/>
        <c:lblOffset val="100"/>
        <c:noMultiLvlLbl val="1"/>
      </c:catAx>
      <c:valAx>
        <c:axId val="1190712662"/>
        <c:scaling>
          <c:orientation val="minMax"/>
        </c:scaling>
        <c:delete val="0"/>
        <c:axPos val="l"/>
        <c:numFmt formatCode="0%" sourceLinked="1"/>
        <c:majorTickMark val="cross"/>
        <c:minorTickMark val="cross"/>
        <c:tickLblPos val="nextTo"/>
        <c:spPr>
          <a:ln>
            <a:noFill/>
          </a:ln>
        </c:spPr>
        <c:crossAx val="19550120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11. Porcentaje de unidades de aprendizaje terminales dedicadas a consolidar los rasgos del perfil de egreso, relacionados con los criterios del SEAES en maestría</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11'!$G$16:$M$16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9D8-4A05-8EC1-D45B6351C672}"/>
            </c:ext>
          </c:extLst>
        </c:ser>
        <c:dLbls>
          <c:showLegendKey val="0"/>
          <c:showVal val="0"/>
          <c:showCatName val="0"/>
          <c:showSerName val="0"/>
          <c:showPercent val="0"/>
          <c:showBubbleSize val="0"/>
        </c:dLbls>
        <c:gapWidth val="150"/>
        <c:axId val="399627009"/>
        <c:axId val="1840933173"/>
      </c:barChart>
      <c:catAx>
        <c:axId val="399627009"/>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840933173"/>
        <c:crosses val="autoZero"/>
        <c:auto val="1"/>
        <c:lblAlgn val="ctr"/>
        <c:lblOffset val="100"/>
        <c:noMultiLvlLbl val="1"/>
      </c:catAx>
      <c:valAx>
        <c:axId val="1840933173"/>
        <c:scaling>
          <c:orientation val="minMax"/>
        </c:scaling>
        <c:delete val="0"/>
        <c:axPos val="l"/>
        <c:numFmt formatCode="0%" sourceLinked="1"/>
        <c:majorTickMark val="cross"/>
        <c:minorTickMark val="cross"/>
        <c:tickLblPos val="nextTo"/>
        <c:spPr>
          <a:ln>
            <a:noFill/>
          </a:ln>
        </c:spPr>
        <c:crossAx val="39962700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doctorado</a:t>
            </a:r>
          </a:p>
        </c:rich>
      </c:tx>
      <c:layout>
        <c:manualLayout>
          <c:xMode val="edge"/>
          <c:yMode val="edge"/>
          <c:x val="0.11659730670473768"/>
          <c:y val="1.1476135211162393E-2"/>
        </c:manualLayout>
      </c:layout>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11'!$G$17:$M$17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C7A-4AF1-8D19-8774B9813951}"/>
            </c:ext>
          </c:extLst>
        </c:ser>
        <c:dLbls>
          <c:showLegendKey val="0"/>
          <c:showVal val="0"/>
          <c:showCatName val="0"/>
          <c:showSerName val="0"/>
          <c:showPercent val="0"/>
          <c:showBubbleSize val="0"/>
        </c:dLbls>
        <c:gapWidth val="150"/>
        <c:axId val="2136681258"/>
        <c:axId val="1637381697"/>
      </c:barChart>
      <c:catAx>
        <c:axId val="213668125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637381697"/>
        <c:crosses val="autoZero"/>
        <c:auto val="1"/>
        <c:lblAlgn val="ctr"/>
        <c:lblOffset val="100"/>
        <c:noMultiLvlLbl val="1"/>
      </c:catAx>
      <c:valAx>
        <c:axId val="1637381697"/>
        <c:scaling>
          <c:orientation val="minMax"/>
        </c:scaling>
        <c:delete val="0"/>
        <c:axPos val="l"/>
        <c:numFmt formatCode="0%" sourceLinked="1"/>
        <c:majorTickMark val="cross"/>
        <c:minorTickMark val="cross"/>
        <c:tickLblPos val="nextTo"/>
        <c:spPr>
          <a:ln>
            <a:noFill/>
          </a:ln>
        </c:spPr>
        <c:crossAx val="213668125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TSU</a:t>
            </a:r>
          </a:p>
        </c:rich>
      </c:tx>
      <c:overlay val="0"/>
    </c:title>
    <c:autoTitleDeleted val="0"/>
    <c:plotArea>
      <c:layout/>
      <c:barChart>
        <c:barDir val="col"/>
        <c:grouping val="clustered"/>
        <c:varyColors val="1"/>
        <c:ser>
          <c:idx val="0"/>
          <c:order val="0"/>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11'!$G$13:$M$13</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85E-446D-BB89-5664169CEC69}"/>
            </c:ext>
          </c:extLst>
        </c:ser>
        <c:dLbls>
          <c:showLegendKey val="0"/>
          <c:showVal val="0"/>
          <c:showCatName val="0"/>
          <c:showSerName val="0"/>
          <c:showPercent val="0"/>
          <c:showBubbleSize val="0"/>
        </c:dLbls>
        <c:gapWidth val="150"/>
        <c:axId val="249564757"/>
        <c:axId val="1786540555"/>
      </c:barChart>
      <c:catAx>
        <c:axId val="24956475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786540555"/>
        <c:crosses val="autoZero"/>
        <c:auto val="1"/>
        <c:lblAlgn val="ctr"/>
        <c:lblOffset val="100"/>
        <c:noMultiLvlLbl val="1"/>
      </c:catAx>
      <c:valAx>
        <c:axId val="1786540555"/>
        <c:scaling>
          <c:orientation val="minMax"/>
        </c:scaling>
        <c:delete val="0"/>
        <c:axPos val="l"/>
        <c:numFmt formatCode="0.0%" sourceLinked="1"/>
        <c:majorTickMark val="cross"/>
        <c:minorTickMark val="cross"/>
        <c:tickLblPos val="nextTo"/>
        <c:spPr>
          <a:ln>
            <a:noFill/>
          </a:ln>
        </c:spPr>
        <c:crossAx val="24956475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12. Porcentaje de estudiantes que participan en proyectos de innovación pedagógica, educativa y disciplinar relacionados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12'!$G$13:$M$13</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1E3-40EA-B4A1-3BC80722A88E}"/>
            </c:ext>
          </c:extLst>
        </c:ser>
        <c:ser>
          <c:idx val="1"/>
          <c:order val="1"/>
          <c:tx>
            <c:v>Licenciatura</c:v>
          </c:tx>
          <c:spPr>
            <a:solidFill>
              <a:srgbClr val="B38E5D"/>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12'!$G$14:$M$14</c:f>
              <c:numCache>
                <c:formatCode>0.0%</c:formatCode>
                <c:ptCount val="7"/>
                <c:pt idx="0">
                  <c:v>0.11377717293987036</c:v>
                </c:pt>
                <c:pt idx="1">
                  <c:v>1.6760376750349176E-2</c:v>
                </c:pt>
                <c:pt idx="2">
                  <c:v>1.1101958958564624E-2</c:v>
                </c:pt>
                <c:pt idx="3">
                  <c:v>1.4325108333631773E-2</c:v>
                </c:pt>
                <c:pt idx="4">
                  <c:v>4.4765963542599289E-3</c:v>
                </c:pt>
                <c:pt idx="5">
                  <c:v>7.1625541668158864E-3</c:v>
                </c:pt>
                <c:pt idx="6">
                  <c:v>5.0854134584392792E-3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1E3-40EA-B4A1-3BC80722A88E}"/>
            </c:ext>
          </c:extLst>
        </c:ser>
        <c:ser>
          <c:idx val="2"/>
          <c:order val="2"/>
          <c:tx>
            <c:v>Especialidad</c:v>
          </c:tx>
          <c:spPr>
            <a:solidFill>
              <a:srgbClr val="9AB0A1"/>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12'!$G$15:$M$15</c:f>
              <c:numCache>
                <c:formatCode>0.0%</c:formatCode>
                <c:ptCount val="7"/>
                <c:pt idx="0">
                  <c:v>0.52238805970149249</c:v>
                </c:pt>
                <c:pt idx="1">
                  <c:v>0.2537313432835821</c:v>
                </c:pt>
                <c:pt idx="2">
                  <c:v>0.32089552238805968</c:v>
                </c:pt>
                <c:pt idx="3">
                  <c:v>0.2462686567164179</c:v>
                </c:pt>
                <c:pt idx="4">
                  <c:v>0.30597014925373134</c:v>
                </c:pt>
                <c:pt idx="5">
                  <c:v>0.28358208955223879</c:v>
                </c:pt>
                <c:pt idx="6">
                  <c:v>0.17910447761194029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1E3-40EA-B4A1-3BC80722A88E}"/>
            </c:ext>
          </c:extLst>
        </c:ser>
        <c:ser>
          <c:idx val="3"/>
          <c:order val="3"/>
          <c:tx>
            <c:v>Maestría</c:v>
          </c:tx>
          <c:spPr>
            <a:solidFill>
              <a:srgbClr val="285C4D"/>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12'!$G$16:$M$16</c:f>
              <c:numCache>
                <c:formatCode>0.0%</c:formatCode>
                <c:ptCount val="7"/>
                <c:pt idx="0">
                  <c:v>0.58188824662813099</c:v>
                </c:pt>
                <c:pt idx="1">
                  <c:v>0.24084778420038536</c:v>
                </c:pt>
                <c:pt idx="2">
                  <c:v>0.22928709055876687</c:v>
                </c:pt>
                <c:pt idx="3">
                  <c:v>0.3603082851637765</c:v>
                </c:pt>
                <c:pt idx="4">
                  <c:v>0.33911368015414256</c:v>
                </c:pt>
                <c:pt idx="5">
                  <c:v>0.31406551059730248</c:v>
                </c:pt>
                <c:pt idx="6">
                  <c:v>0.19460500963391136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1E3-40EA-B4A1-3BC80722A88E}"/>
            </c:ext>
          </c:extLst>
        </c:ser>
        <c:ser>
          <c:idx val="4"/>
          <c:order val="4"/>
          <c:tx>
            <c:v>Doctorado</c:v>
          </c:tx>
          <c:spPr>
            <a:solidFill>
              <a:srgbClr val="691B33"/>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12'!$G$17:$M$17</c:f>
              <c:numCache>
                <c:formatCode>0.0%</c:formatCode>
                <c:ptCount val="7"/>
                <c:pt idx="0">
                  <c:v>0.5765199161425576</c:v>
                </c:pt>
                <c:pt idx="1">
                  <c:v>0.18238993710691823</c:v>
                </c:pt>
                <c:pt idx="2">
                  <c:v>0.16981132075471697</c:v>
                </c:pt>
                <c:pt idx="3">
                  <c:v>0.41090146750524109</c:v>
                </c:pt>
                <c:pt idx="4">
                  <c:v>0.40041928721174003</c:v>
                </c:pt>
                <c:pt idx="5">
                  <c:v>0.32914046121593293</c:v>
                </c:pt>
                <c:pt idx="6">
                  <c:v>0.15094339622641509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1E3-40EA-B4A1-3BC80722A88E}"/>
            </c:ext>
          </c:extLst>
        </c:ser>
        <c:dLbls>
          <c:showLegendKey val="0"/>
          <c:showVal val="0"/>
          <c:showCatName val="0"/>
          <c:showSerName val="0"/>
          <c:showPercent val="0"/>
          <c:showBubbleSize val="0"/>
        </c:dLbls>
        <c:gapWidth val="150"/>
        <c:axId val="922727634"/>
        <c:axId val="1075114522"/>
      </c:barChart>
      <c:catAx>
        <c:axId val="92272763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75114522"/>
        <c:crosses val="autoZero"/>
        <c:auto val="1"/>
        <c:lblAlgn val="ctr"/>
        <c:lblOffset val="100"/>
        <c:noMultiLvlLbl val="1"/>
      </c:catAx>
      <c:valAx>
        <c:axId val="107511452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92272763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12. Porcentaje de estudiantes que participan en proyectos de innovación pedagógica, educativa y disciplinar relacionados con los criterios del SEAES en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12'!$G$14:$M$14</c:f>
              <c:numCache>
                <c:formatCode>0.0%</c:formatCode>
                <c:ptCount val="7"/>
                <c:pt idx="0">
                  <c:v>0.11377717293987036</c:v>
                </c:pt>
                <c:pt idx="1">
                  <c:v>1.6760376750349176E-2</c:v>
                </c:pt>
                <c:pt idx="2">
                  <c:v>1.1101958958564624E-2</c:v>
                </c:pt>
                <c:pt idx="3">
                  <c:v>1.4325108333631773E-2</c:v>
                </c:pt>
                <c:pt idx="4">
                  <c:v>4.4765963542599289E-3</c:v>
                </c:pt>
                <c:pt idx="5">
                  <c:v>7.1625541668158864E-3</c:v>
                </c:pt>
                <c:pt idx="6">
                  <c:v>5.0854134584392792E-3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556-4B39-98F8-0D8A5A090468}"/>
            </c:ext>
          </c:extLst>
        </c:ser>
        <c:dLbls>
          <c:showLegendKey val="0"/>
          <c:showVal val="0"/>
          <c:showCatName val="0"/>
          <c:showSerName val="0"/>
          <c:showPercent val="0"/>
          <c:showBubbleSize val="0"/>
        </c:dLbls>
        <c:gapWidth val="150"/>
        <c:axId val="1912911114"/>
        <c:axId val="563769119"/>
      </c:barChart>
      <c:catAx>
        <c:axId val="191291111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563769119"/>
        <c:crosses val="autoZero"/>
        <c:auto val="1"/>
        <c:lblAlgn val="ctr"/>
        <c:lblOffset val="100"/>
        <c:noMultiLvlLbl val="1"/>
      </c:catAx>
      <c:valAx>
        <c:axId val="563769119"/>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191291111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12. Porcentaje de estudiantes que participan en proyectos de innovación pedagógica, educativa y disciplinar relacionados con los criterios del SEAES en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12'!$G$15:$M$15</c:f>
              <c:numCache>
                <c:formatCode>0.0%</c:formatCode>
                <c:ptCount val="7"/>
                <c:pt idx="0">
                  <c:v>0.52238805970149249</c:v>
                </c:pt>
                <c:pt idx="1">
                  <c:v>0.2537313432835821</c:v>
                </c:pt>
                <c:pt idx="2">
                  <c:v>0.32089552238805968</c:v>
                </c:pt>
                <c:pt idx="3">
                  <c:v>0.2462686567164179</c:v>
                </c:pt>
                <c:pt idx="4">
                  <c:v>0.30597014925373134</c:v>
                </c:pt>
                <c:pt idx="5">
                  <c:v>0.28358208955223879</c:v>
                </c:pt>
                <c:pt idx="6">
                  <c:v>0.17910447761194029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759-4EE3-AD68-ED18C713AB98}"/>
            </c:ext>
          </c:extLst>
        </c:ser>
        <c:dLbls>
          <c:showLegendKey val="0"/>
          <c:showVal val="0"/>
          <c:showCatName val="0"/>
          <c:showSerName val="0"/>
          <c:showPercent val="0"/>
          <c:showBubbleSize val="0"/>
        </c:dLbls>
        <c:gapWidth val="150"/>
        <c:axId val="652197056"/>
        <c:axId val="1191921994"/>
      </c:barChart>
      <c:catAx>
        <c:axId val="65219705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91921994"/>
        <c:crosses val="autoZero"/>
        <c:auto val="1"/>
        <c:lblAlgn val="ctr"/>
        <c:lblOffset val="100"/>
        <c:noMultiLvlLbl val="1"/>
      </c:catAx>
      <c:valAx>
        <c:axId val="119192199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65219705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197-4294-BF07-225ED32DD90B}"/>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2'!$G$13:$M$13</c:f>
              <c:numCache>
                <c:formatCode>0%</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197-4294-BF07-225ED32DD90B}"/>
            </c:ext>
          </c:extLst>
        </c:ser>
        <c:dLbls>
          <c:showLegendKey val="0"/>
          <c:showVal val="0"/>
          <c:showCatName val="0"/>
          <c:showSerName val="0"/>
          <c:showPercent val="0"/>
          <c:showBubbleSize val="0"/>
        </c:dLbls>
        <c:gapWidth val="150"/>
        <c:axId val="420332392"/>
        <c:axId val="1335951922"/>
      </c:barChart>
      <c:catAx>
        <c:axId val="42033239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335951922"/>
        <c:crosses val="autoZero"/>
        <c:auto val="1"/>
        <c:lblAlgn val="ctr"/>
        <c:lblOffset val="100"/>
        <c:noMultiLvlLbl val="1"/>
      </c:catAx>
      <c:valAx>
        <c:axId val="133595192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420332392"/>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12. Porcentaje de estudiantes que participan en proyectos de innovación pedagógica, educativa y disciplinar relacionados con los criterios del SEAESen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12'!$G$16:$M$16</c:f>
              <c:numCache>
                <c:formatCode>0.0%</c:formatCode>
                <c:ptCount val="7"/>
                <c:pt idx="0">
                  <c:v>0.58188824662813099</c:v>
                </c:pt>
                <c:pt idx="1">
                  <c:v>0.24084778420038536</c:v>
                </c:pt>
                <c:pt idx="2">
                  <c:v>0.22928709055876687</c:v>
                </c:pt>
                <c:pt idx="3">
                  <c:v>0.3603082851637765</c:v>
                </c:pt>
                <c:pt idx="4">
                  <c:v>0.33911368015414256</c:v>
                </c:pt>
                <c:pt idx="5">
                  <c:v>0.31406551059730248</c:v>
                </c:pt>
                <c:pt idx="6">
                  <c:v>0.19460500963391136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5F6-4552-9065-FFD5E6E6FCAA}"/>
            </c:ext>
          </c:extLst>
        </c:ser>
        <c:dLbls>
          <c:showLegendKey val="0"/>
          <c:showVal val="0"/>
          <c:showCatName val="0"/>
          <c:showSerName val="0"/>
          <c:showPercent val="0"/>
          <c:showBubbleSize val="0"/>
        </c:dLbls>
        <c:gapWidth val="150"/>
        <c:axId val="1815556121"/>
        <c:axId val="650368394"/>
      </c:barChart>
      <c:catAx>
        <c:axId val="181555612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650368394"/>
        <c:crosses val="autoZero"/>
        <c:auto val="1"/>
        <c:lblAlgn val="ctr"/>
        <c:lblOffset val="100"/>
        <c:noMultiLvlLbl val="1"/>
      </c:catAx>
      <c:valAx>
        <c:axId val="65036839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1815556121"/>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12. Porcentaje de estudiantes que participan en proyectos de innovación pedagógica, educativa y disciplinar relacionados con los criterios del SEAES en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12'!$G$17:$M$17</c:f>
              <c:numCache>
                <c:formatCode>0.0%</c:formatCode>
                <c:ptCount val="7"/>
                <c:pt idx="0">
                  <c:v>0.5765199161425576</c:v>
                </c:pt>
                <c:pt idx="1">
                  <c:v>0.18238993710691823</c:v>
                </c:pt>
                <c:pt idx="2">
                  <c:v>0.16981132075471697</c:v>
                </c:pt>
                <c:pt idx="3">
                  <c:v>0.41090146750524109</c:v>
                </c:pt>
                <c:pt idx="4">
                  <c:v>0.40041928721174003</c:v>
                </c:pt>
                <c:pt idx="5">
                  <c:v>0.32914046121593293</c:v>
                </c:pt>
                <c:pt idx="6">
                  <c:v>0.15094339622641509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AE3-48BE-8223-D356770C79C8}"/>
            </c:ext>
          </c:extLst>
        </c:ser>
        <c:dLbls>
          <c:showLegendKey val="0"/>
          <c:showVal val="0"/>
          <c:showCatName val="0"/>
          <c:showSerName val="0"/>
          <c:showPercent val="0"/>
          <c:showBubbleSize val="0"/>
        </c:dLbls>
        <c:gapWidth val="150"/>
        <c:axId val="980949443"/>
        <c:axId val="245895783"/>
      </c:barChart>
      <c:catAx>
        <c:axId val="980949443"/>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45895783"/>
        <c:crosses val="autoZero"/>
        <c:auto val="1"/>
        <c:lblAlgn val="ctr"/>
        <c:lblOffset val="100"/>
        <c:noMultiLvlLbl val="1"/>
      </c:catAx>
      <c:valAx>
        <c:axId val="24589578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98094944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12. Porcentaje de estudiantes que participan en proyectos de innovación pedagógica, educativa y disciplinar relacionados con los criterios del SEAES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12'!$G$13:$M$13</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9A4-457C-81A8-B4AC17CD0171}"/>
            </c:ext>
          </c:extLst>
        </c:ser>
        <c:dLbls>
          <c:showLegendKey val="0"/>
          <c:showVal val="0"/>
          <c:showCatName val="0"/>
          <c:showSerName val="0"/>
          <c:showPercent val="0"/>
          <c:showBubbleSize val="0"/>
        </c:dLbls>
        <c:gapWidth val="150"/>
        <c:axId val="260987737"/>
        <c:axId val="404913553"/>
      </c:barChart>
      <c:catAx>
        <c:axId val="26098773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404913553"/>
        <c:crosses val="autoZero"/>
        <c:auto val="1"/>
        <c:lblAlgn val="ctr"/>
        <c:lblOffset val="100"/>
        <c:noMultiLvlLbl val="1"/>
      </c:catAx>
      <c:valAx>
        <c:axId val="40491355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6098773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13. Proyectos de investigación que consideraron cada uno de los criterios del SEAES</a:t>
            </a:r>
          </a:p>
        </c:rich>
      </c:tx>
      <c:overlay val="0"/>
    </c:title>
    <c:autoTitleDeleted val="0"/>
    <c:plotArea>
      <c:layout/>
      <c:barChart>
        <c:barDir val="col"/>
        <c:grouping val="clustered"/>
        <c:varyColors val="1"/>
        <c:ser>
          <c:idx val="0"/>
          <c:order val="0"/>
          <c:tx>
            <c:v>Proyectos de investigación</c:v>
          </c:tx>
          <c:spPr>
            <a:solidFill>
              <a:srgbClr val="9D2449"/>
            </a:solidFill>
            <a:ln cmpd="sng">
              <a:solidFill>
                <a:srgbClr val="000000"/>
              </a:solidFill>
            </a:ln>
          </c:spPr>
          <c:invertIfNegative val="1"/>
          <c:dLbls>
            <c:spPr>
              <a:noFill/>
              <a:ln>
                <a:noFill/>
              </a:ln>
              <a:effectLst/>
            </c:spPr>
            <c:txPr>
              <a:bodyPr/>
              <a:lstStyle/>
              <a:p>
                <a:pPr lvl="0">
                  <a:defRPr sz="16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13'!$G$4:$M$4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13'!$G$9:$M$9</c:f>
              <c:numCache>
                <c:formatCode>0.0%</c:formatCode>
                <c:ptCount val="7"/>
                <c:pt idx="0">
                  <c:v>0.67814113597246128</c:v>
                </c:pt>
                <c:pt idx="1">
                  <c:v>0.36144578313253012</c:v>
                </c:pt>
                <c:pt idx="2">
                  <c:v>0.34767641996557658</c:v>
                </c:pt>
                <c:pt idx="3">
                  <c:v>0.53184165232358005</c:v>
                </c:pt>
                <c:pt idx="4">
                  <c:v>0.4629948364888124</c:v>
                </c:pt>
                <c:pt idx="5">
                  <c:v>0.37005163511187605</c:v>
                </c:pt>
                <c:pt idx="6">
                  <c:v>0.24096385542168675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CC-4098-9A87-1954E77D22BB}"/>
            </c:ext>
          </c:extLst>
        </c:ser>
        <c:dLbls>
          <c:showLegendKey val="0"/>
          <c:showVal val="0"/>
          <c:showCatName val="0"/>
          <c:showSerName val="0"/>
          <c:showPercent val="0"/>
          <c:showBubbleSize val="0"/>
        </c:dLbls>
        <c:gapWidth val="150"/>
        <c:axId val="1118246404"/>
        <c:axId val="489952894"/>
      </c:barChart>
      <c:catAx>
        <c:axId val="111824640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489952894"/>
        <c:crosses val="autoZero"/>
        <c:auto val="1"/>
        <c:lblAlgn val="ctr"/>
        <c:lblOffset val="100"/>
        <c:noMultiLvlLbl val="1"/>
      </c:catAx>
      <c:valAx>
        <c:axId val="48995289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Montserrat"/>
              </a:defRPr>
            </a:pPr>
            <a:endParaRPr lang="es-MX"/>
          </a:p>
        </c:txPr>
        <c:crossAx val="1118246404"/>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14. Porcentaje de productos de investigación relacionados con los criterios del SEAES</a:t>
            </a:r>
          </a:p>
        </c:rich>
      </c:tx>
      <c:overlay val="0"/>
    </c:title>
    <c:autoTitleDeleted val="0"/>
    <c:plotArea>
      <c:layout/>
      <c:barChart>
        <c:barDir val="col"/>
        <c:grouping val="clustered"/>
        <c:varyColors val="1"/>
        <c:ser>
          <c:idx val="0"/>
          <c:order val="0"/>
          <c:tx>
            <c:v>Productos de investigación</c:v>
          </c:tx>
          <c:spPr>
            <a:solidFill>
              <a:srgbClr val="9D2449"/>
            </a:solidFill>
            <a:ln cmpd="sng">
              <a:solidFill>
                <a:srgbClr val="000000"/>
              </a:solidFill>
            </a:ln>
          </c:spPr>
          <c:invertIfNegative val="1"/>
          <c:dLbls>
            <c:spPr>
              <a:noFill/>
              <a:ln>
                <a:noFill/>
              </a:ln>
              <a:effectLst/>
            </c:spPr>
            <c:txPr>
              <a:bodyPr/>
              <a:lstStyle/>
              <a:p>
                <a:pPr lvl="0">
                  <a:defRPr sz="16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14'!$G$9:$M$9</c:f>
              <c:numCache>
                <c:formatCode>0.0%</c:formatCode>
                <c:ptCount val="7"/>
                <c:pt idx="0">
                  <c:v>0.4337474120082816</c:v>
                </c:pt>
                <c:pt idx="1">
                  <c:v>0.25534851621808141</c:v>
                </c:pt>
                <c:pt idx="2">
                  <c:v>0.26673567977915802</c:v>
                </c:pt>
                <c:pt idx="3">
                  <c:v>0.55417529330572812</c:v>
                </c:pt>
                <c:pt idx="4">
                  <c:v>0.47688060731538995</c:v>
                </c:pt>
                <c:pt idx="5">
                  <c:v>0.31504485852311942</c:v>
                </c:pt>
                <c:pt idx="6">
                  <c:v>0.18633540372670807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068-4A2C-9D03-7987C5C2C4D6}"/>
            </c:ext>
          </c:extLst>
        </c:ser>
        <c:dLbls>
          <c:showLegendKey val="0"/>
          <c:showVal val="0"/>
          <c:showCatName val="0"/>
          <c:showSerName val="0"/>
          <c:showPercent val="0"/>
          <c:showBubbleSize val="0"/>
        </c:dLbls>
        <c:gapWidth val="150"/>
        <c:axId val="1761095634"/>
        <c:axId val="271105166"/>
      </c:barChart>
      <c:catAx>
        <c:axId val="176109563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71105166"/>
        <c:crosses val="autoZero"/>
        <c:auto val="1"/>
        <c:lblAlgn val="ctr"/>
        <c:lblOffset val="100"/>
        <c:noMultiLvlLbl val="1"/>
      </c:catAx>
      <c:valAx>
        <c:axId val="27110516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Montserrat"/>
              </a:defRPr>
            </a:pPr>
            <a:endParaRPr lang="es-MX"/>
          </a:p>
        </c:txPr>
        <c:crossAx val="1761095634"/>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15. Composición porcentual de integrantes de la planta académica que participan en proyectos de investigación relacionados con los criterios del SEAES</a:t>
            </a:r>
          </a:p>
        </c:rich>
      </c:tx>
      <c:overlay val="0"/>
    </c:title>
    <c:autoTitleDeleted val="0"/>
    <c:plotArea>
      <c:layout/>
      <c:barChart>
        <c:barDir val="col"/>
        <c:grouping val="clustered"/>
        <c:varyColors val="1"/>
        <c:ser>
          <c:idx val="0"/>
          <c:order val="0"/>
          <c:tx>
            <c:v>Docentes, investigadores</c:v>
          </c:tx>
          <c:spPr>
            <a:solidFill>
              <a:srgbClr val="9D2449"/>
            </a:solidFill>
            <a:ln cmpd="sng">
              <a:solidFill>
                <a:srgbClr val="000000"/>
              </a:solidFill>
            </a:ln>
          </c:spPr>
          <c:invertIfNegative val="1"/>
          <c:dLbls>
            <c:spPr>
              <a:noFill/>
              <a:ln>
                <a:noFill/>
              </a:ln>
              <a:effectLst/>
            </c:spPr>
            <c:txPr>
              <a:bodyPr/>
              <a:lstStyle/>
              <a:p>
                <a:pPr lvl="0">
                  <a:defRPr sz="16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15'!$G$3:$M$3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15'!$G$8:$M$8</c:f>
              <c:numCache>
                <c:formatCode>0.0%</c:formatCode>
                <c:ptCount val="7"/>
                <c:pt idx="0">
                  <c:v>8.6365629110039463E-2</c:v>
                </c:pt>
                <c:pt idx="1">
                  <c:v>4.6032441911442352E-2</c:v>
                </c:pt>
                <c:pt idx="2">
                  <c:v>4.4278825076720735E-2</c:v>
                </c:pt>
                <c:pt idx="3">
                  <c:v>6.7733450241122317E-2</c:v>
                </c:pt>
                <c:pt idx="4">
                  <c:v>5.8965366067514249E-2</c:v>
                </c:pt>
                <c:pt idx="5">
                  <c:v>4.7128452433143356E-2</c:v>
                </c:pt>
                <c:pt idx="6">
                  <c:v>3.0688294607628234E-2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B5E-4750-8AA0-8789A2DF8A8D}"/>
            </c:ext>
          </c:extLst>
        </c:ser>
        <c:dLbls>
          <c:showLegendKey val="0"/>
          <c:showVal val="0"/>
          <c:showCatName val="0"/>
          <c:showSerName val="0"/>
          <c:showPercent val="0"/>
          <c:showBubbleSize val="0"/>
        </c:dLbls>
        <c:gapWidth val="150"/>
        <c:axId val="1528489044"/>
        <c:axId val="851676795"/>
      </c:barChart>
      <c:catAx>
        <c:axId val="1528489044"/>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51676795"/>
        <c:crosses val="autoZero"/>
        <c:auto val="1"/>
        <c:lblAlgn val="ctr"/>
        <c:lblOffset val="100"/>
        <c:noMultiLvlLbl val="1"/>
      </c:catAx>
      <c:valAx>
        <c:axId val="85167679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Montserrat"/>
              </a:defRPr>
            </a:pPr>
            <a:endParaRPr lang="es-MX"/>
          </a:p>
        </c:txPr>
        <c:crossAx val="1528489044"/>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16'!$G$4:$M$4</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185-48E8-95F7-2338268B3C92}"/>
            </c:ext>
          </c:extLst>
        </c:ser>
        <c:ser>
          <c:idx val="1"/>
          <c:order val="1"/>
          <c:spPr>
            <a:solidFill>
              <a:srgbClr val="B38E5D"/>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16'!$G$13:$M$13</c:f>
              <c:numCache>
                <c:formatCode>0%</c:formatCode>
                <c:ptCount val="7"/>
                <c:pt idx="0">
                  <c:v>0.11377717293987036</c:v>
                </c:pt>
                <c:pt idx="1">
                  <c:v>1.6760376750349176E-2</c:v>
                </c:pt>
                <c:pt idx="2">
                  <c:v>1.1101958958564624E-2</c:v>
                </c:pt>
                <c:pt idx="3">
                  <c:v>1.4325108333631773E-2</c:v>
                </c:pt>
                <c:pt idx="4">
                  <c:v>4.4765963542599289E-3</c:v>
                </c:pt>
                <c:pt idx="5">
                  <c:v>7.1625541668158864E-3</c:v>
                </c:pt>
                <c:pt idx="6">
                  <c:v>5.0854134584392792E-3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185-48E8-95F7-2338268B3C92}"/>
            </c:ext>
          </c:extLst>
        </c:ser>
        <c:dLbls>
          <c:showLegendKey val="0"/>
          <c:showVal val="0"/>
          <c:showCatName val="0"/>
          <c:showSerName val="0"/>
          <c:showPercent val="0"/>
          <c:showBubbleSize val="0"/>
        </c:dLbls>
        <c:gapWidth val="150"/>
        <c:axId val="176767736"/>
        <c:axId val="480898822"/>
      </c:barChart>
      <c:catAx>
        <c:axId val="17676773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480898822"/>
        <c:crosses val="autoZero"/>
        <c:auto val="1"/>
        <c:lblAlgn val="ctr"/>
        <c:lblOffset val="100"/>
        <c:noMultiLvlLbl val="1"/>
      </c:catAx>
      <c:valAx>
        <c:axId val="48089882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7676773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16'!$G$4:$M$4</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525-455A-A739-FF198ECE9A86}"/>
            </c:ext>
          </c:extLst>
        </c:ser>
        <c:ser>
          <c:idx val="1"/>
          <c:order val="1"/>
          <c:spPr>
            <a:solidFill>
              <a:srgbClr val="B38E5D"/>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16'!$G$12:$M$12</c:f>
              <c:numCache>
                <c:formatCode>0.0%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525-455A-A739-FF198ECE9A86}"/>
            </c:ext>
          </c:extLst>
        </c:ser>
        <c:dLbls>
          <c:showLegendKey val="0"/>
          <c:showVal val="0"/>
          <c:showCatName val="0"/>
          <c:showSerName val="0"/>
          <c:showPercent val="0"/>
          <c:showBubbleSize val="0"/>
        </c:dLbls>
        <c:gapWidth val="150"/>
        <c:axId val="1017624354"/>
        <c:axId val="709582688"/>
      </c:barChart>
      <c:catAx>
        <c:axId val="101762435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709582688"/>
        <c:crosses val="autoZero"/>
        <c:auto val="1"/>
        <c:lblAlgn val="ctr"/>
        <c:lblOffset val="100"/>
        <c:noMultiLvlLbl val="1"/>
      </c:catAx>
      <c:valAx>
        <c:axId val="70958268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01762435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16'!$G$4:$M$4</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D59-4EE1-8E6E-71BDD4A795B7}"/>
            </c:ext>
          </c:extLst>
        </c:ser>
        <c:ser>
          <c:idx val="1"/>
          <c:order val="1"/>
          <c:spPr>
            <a:solidFill>
              <a:srgbClr val="B38E5D"/>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16'!$G$14:$M$14</c:f>
              <c:numCache>
                <c:formatCode>0%</c:formatCode>
                <c:ptCount val="7"/>
                <c:pt idx="0">
                  <c:v>0.52238805970149249</c:v>
                </c:pt>
                <c:pt idx="1">
                  <c:v>0.2537313432835821</c:v>
                </c:pt>
                <c:pt idx="2">
                  <c:v>0.32089552238805968</c:v>
                </c:pt>
                <c:pt idx="3">
                  <c:v>0.2462686567164179</c:v>
                </c:pt>
                <c:pt idx="4">
                  <c:v>0.30597014925373134</c:v>
                </c:pt>
                <c:pt idx="5">
                  <c:v>0.28358208955223879</c:v>
                </c:pt>
                <c:pt idx="6">
                  <c:v>0.17910447761194029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D59-4EE1-8E6E-71BDD4A795B7}"/>
            </c:ext>
          </c:extLst>
        </c:ser>
        <c:dLbls>
          <c:showLegendKey val="0"/>
          <c:showVal val="0"/>
          <c:showCatName val="0"/>
          <c:showSerName val="0"/>
          <c:showPercent val="0"/>
          <c:showBubbleSize val="0"/>
        </c:dLbls>
        <c:gapWidth val="150"/>
        <c:axId val="1756984851"/>
        <c:axId val="741658578"/>
      </c:barChart>
      <c:catAx>
        <c:axId val="175698485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741658578"/>
        <c:crosses val="autoZero"/>
        <c:auto val="1"/>
        <c:lblAlgn val="ctr"/>
        <c:lblOffset val="100"/>
        <c:noMultiLvlLbl val="1"/>
      </c:catAx>
      <c:valAx>
        <c:axId val="74165857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75698485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16'!$G$4:$M$4</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A8A-4991-A33E-85851169A61F}"/>
            </c:ext>
          </c:extLst>
        </c:ser>
        <c:ser>
          <c:idx val="1"/>
          <c:order val="1"/>
          <c:spPr>
            <a:solidFill>
              <a:srgbClr val="B38E5D"/>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16'!$G$15:$M$15</c:f>
              <c:numCache>
                <c:formatCode>0%</c:formatCode>
                <c:ptCount val="7"/>
                <c:pt idx="0">
                  <c:v>0.58188824662813099</c:v>
                </c:pt>
                <c:pt idx="1">
                  <c:v>0.24084778420038536</c:v>
                </c:pt>
                <c:pt idx="2">
                  <c:v>0.22928709055876687</c:v>
                </c:pt>
                <c:pt idx="3">
                  <c:v>0.3603082851637765</c:v>
                </c:pt>
                <c:pt idx="4">
                  <c:v>0.33911368015414256</c:v>
                </c:pt>
                <c:pt idx="5">
                  <c:v>0.31406551059730248</c:v>
                </c:pt>
                <c:pt idx="6">
                  <c:v>0.19460500963391136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A8A-4991-A33E-85851169A61F}"/>
            </c:ext>
          </c:extLst>
        </c:ser>
        <c:dLbls>
          <c:showLegendKey val="0"/>
          <c:showVal val="0"/>
          <c:showCatName val="0"/>
          <c:showSerName val="0"/>
          <c:showPercent val="0"/>
          <c:showBubbleSize val="0"/>
        </c:dLbls>
        <c:gapWidth val="150"/>
        <c:axId val="1336962676"/>
        <c:axId val="1114784989"/>
      </c:barChart>
      <c:catAx>
        <c:axId val="133696267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114784989"/>
        <c:crosses val="autoZero"/>
        <c:auto val="1"/>
        <c:lblAlgn val="ctr"/>
        <c:lblOffset val="100"/>
        <c:noMultiLvlLbl val="1"/>
      </c:catAx>
      <c:valAx>
        <c:axId val="1114784989"/>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336962676"/>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licenciatura</a:t>
            </a:r>
          </a:p>
        </c:rich>
      </c:tx>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60-45CD-B68B-73FADAB4D858}"/>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2'!$G$14:$M$14</c:f>
              <c:numCache>
                <c:formatCode>0%</c:formatCode>
                <c:ptCount val="7"/>
                <c:pt idx="0">
                  <c:v>1</c:v>
                </c:pt>
                <c:pt idx="1">
                  <c:v>1</c:v>
                </c:pt>
                <c:pt idx="2">
                  <c:v>1</c:v>
                </c:pt>
                <c:pt idx="3">
                  <c:v>1</c:v>
                </c:pt>
                <c:pt idx="4">
                  <c:v>0.30434782608695654</c:v>
                </c:pt>
                <c:pt idx="5">
                  <c:v>0.15217391304347827</c:v>
                </c:pt>
                <c:pt idx="6">
                  <c:v>0.28260869565217389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F60-45CD-B68B-73FADAB4D858}"/>
            </c:ext>
          </c:extLst>
        </c:ser>
        <c:dLbls>
          <c:showLegendKey val="0"/>
          <c:showVal val="0"/>
          <c:showCatName val="0"/>
          <c:showSerName val="0"/>
          <c:showPercent val="0"/>
          <c:showBubbleSize val="0"/>
        </c:dLbls>
        <c:gapWidth val="150"/>
        <c:axId val="2136088407"/>
        <c:axId val="2089786532"/>
      </c:barChart>
      <c:catAx>
        <c:axId val="2136088407"/>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089786532"/>
        <c:crosses val="autoZero"/>
        <c:auto val="1"/>
        <c:lblAlgn val="ctr"/>
        <c:lblOffset val="100"/>
        <c:noMultiLvlLbl val="1"/>
      </c:catAx>
      <c:valAx>
        <c:axId val="208978653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13608840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16'!$G$4:$M$4</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895-4AD2-B083-723B62F2E184}"/>
            </c:ext>
          </c:extLst>
        </c:ser>
        <c:ser>
          <c:idx val="1"/>
          <c:order val="1"/>
          <c:spPr>
            <a:solidFill>
              <a:srgbClr val="B38E5D"/>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16'!$G$16:$M$16</c:f>
              <c:numCache>
                <c:formatCode>0%</c:formatCode>
                <c:ptCount val="7"/>
                <c:pt idx="0">
                  <c:v>0.5765199161425576</c:v>
                </c:pt>
                <c:pt idx="1">
                  <c:v>0.18238993710691823</c:v>
                </c:pt>
                <c:pt idx="2">
                  <c:v>0.16981132075471697</c:v>
                </c:pt>
                <c:pt idx="3">
                  <c:v>0.41090146750524109</c:v>
                </c:pt>
                <c:pt idx="4">
                  <c:v>0.40041928721174003</c:v>
                </c:pt>
                <c:pt idx="5">
                  <c:v>0.32914046121593293</c:v>
                </c:pt>
                <c:pt idx="6">
                  <c:v>0.15094339622641509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895-4AD2-B083-723B62F2E184}"/>
            </c:ext>
          </c:extLst>
        </c:ser>
        <c:dLbls>
          <c:showLegendKey val="0"/>
          <c:showVal val="0"/>
          <c:showCatName val="0"/>
          <c:showSerName val="0"/>
          <c:showPercent val="0"/>
          <c:showBubbleSize val="0"/>
        </c:dLbls>
        <c:gapWidth val="150"/>
        <c:axId val="1840715209"/>
        <c:axId val="2095483867"/>
      </c:barChart>
      <c:catAx>
        <c:axId val="1840715209"/>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2095483867"/>
        <c:crosses val="autoZero"/>
        <c:auto val="1"/>
        <c:lblAlgn val="ctr"/>
        <c:lblOffset val="100"/>
        <c:noMultiLvlLbl val="1"/>
      </c:catAx>
      <c:valAx>
        <c:axId val="209548386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840715209"/>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16'!$G$4:$M$4</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A2-4175-A1F7-01BD5C162589}"/>
            </c:ext>
          </c:extLst>
        </c:ser>
        <c:ser>
          <c:idx val="1"/>
          <c:order val="1"/>
          <c:tx>
            <c:v>Licenciatura</c:v>
          </c:tx>
          <c:spPr>
            <a:solidFill>
              <a:srgbClr val="B38E5D"/>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16'!$G$12:$M$12</c:f>
              <c:numCache>
                <c:formatCode>0.0%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AA2-4175-A1F7-01BD5C162589}"/>
            </c:ext>
          </c:extLst>
        </c:ser>
        <c:ser>
          <c:idx val="2"/>
          <c:order val="2"/>
          <c:tx>
            <c:v>Especialidad</c:v>
          </c:tx>
          <c:spPr>
            <a:solidFill>
              <a:srgbClr val="9AB0A1"/>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16'!$G$13:$M$13</c:f>
              <c:numCache>
                <c:formatCode>0%</c:formatCode>
                <c:ptCount val="7"/>
                <c:pt idx="0">
                  <c:v>0.11377717293987036</c:v>
                </c:pt>
                <c:pt idx="1">
                  <c:v>1.6760376750349176E-2</c:v>
                </c:pt>
                <c:pt idx="2">
                  <c:v>1.1101958958564624E-2</c:v>
                </c:pt>
                <c:pt idx="3">
                  <c:v>1.4325108333631773E-2</c:v>
                </c:pt>
                <c:pt idx="4">
                  <c:v>4.4765963542599289E-3</c:v>
                </c:pt>
                <c:pt idx="5">
                  <c:v>7.1625541668158864E-3</c:v>
                </c:pt>
                <c:pt idx="6">
                  <c:v>5.0854134584392792E-3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AA2-4175-A1F7-01BD5C162589}"/>
            </c:ext>
          </c:extLst>
        </c:ser>
        <c:ser>
          <c:idx val="3"/>
          <c:order val="3"/>
          <c:tx>
            <c:v>Maestría</c:v>
          </c:tx>
          <c:spPr>
            <a:solidFill>
              <a:srgbClr val="285C4D"/>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16'!$G$14:$M$14</c:f>
              <c:numCache>
                <c:formatCode>0%</c:formatCode>
                <c:ptCount val="7"/>
                <c:pt idx="0">
                  <c:v>0.52238805970149249</c:v>
                </c:pt>
                <c:pt idx="1">
                  <c:v>0.2537313432835821</c:v>
                </c:pt>
                <c:pt idx="2">
                  <c:v>0.32089552238805968</c:v>
                </c:pt>
                <c:pt idx="3">
                  <c:v>0.2462686567164179</c:v>
                </c:pt>
                <c:pt idx="4">
                  <c:v>0.30597014925373134</c:v>
                </c:pt>
                <c:pt idx="5">
                  <c:v>0.28358208955223879</c:v>
                </c:pt>
                <c:pt idx="6">
                  <c:v>0.17910447761194029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AA2-4175-A1F7-01BD5C162589}"/>
            </c:ext>
          </c:extLst>
        </c:ser>
        <c:ser>
          <c:idx val="4"/>
          <c:order val="4"/>
          <c:tx>
            <c:v>Doctorado</c:v>
          </c:tx>
          <c:spPr>
            <a:solidFill>
              <a:srgbClr val="691B33"/>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16'!$G$15:$M$15</c:f>
              <c:numCache>
                <c:formatCode>0%</c:formatCode>
                <c:ptCount val="7"/>
                <c:pt idx="0">
                  <c:v>0.58188824662813099</c:v>
                </c:pt>
                <c:pt idx="1">
                  <c:v>0.24084778420038536</c:v>
                </c:pt>
                <c:pt idx="2">
                  <c:v>0.22928709055876687</c:v>
                </c:pt>
                <c:pt idx="3">
                  <c:v>0.3603082851637765</c:v>
                </c:pt>
                <c:pt idx="4">
                  <c:v>0.33911368015414256</c:v>
                </c:pt>
                <c:pt idx="5">
                  <c:v>0.31406551059730248</c:v>
                </c:pt>
                <c:pt idx="6">
                  <c:v>0.19460500963391136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7AA2-4175-A1F7-01BD5C162589}"/>
            </c:ext>
          </c:extLst>
        </c:ser>
        <c:ser>
          <c:idx val="5"/>
          <c:order val="5"/>
          <c:spPr>
            <a:solidFill>
              <a:srgbClr val="308063"/>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16'!$G$16:$M$16</c:f>
              <c:numCache>
                <c:formatCode>0%</c:formatCode>
                <c:ptCount val="7"/>
                <c:pt idx="0">
                  <c:v>0.5765199161425576</c:v>
                </c:pt>
                <c:pt idx="1">
                  <c:v>0.18238993710691823</c:v>
                </c:pt>
                <c:pt idx="2">
                  <c:v>0.16981132075471697</c:v>
                </c:pt>
                <c:pt idx="3">
                  <c:v>0.41090146750524109</c:v>
                </c:pt>
                <c:pt idx="4">
                  <c:v>0.40041928721174003</c:v>
                </c:pt>
                <c:pt idx="5">
                  <c:v>0.32914046121593293</c:v>
                </c:pt>
                <c:pt idx="6">
                  <c:v>0.15094339622641509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7AA2-4175-A1F7-01BD5C162589}"/>
            </c:ext>
          </c:extLst>
        </c:ser>
        <c:dLbls>
          <c:showLegendKey val="0"/>
          <c:showVal val="0"/>
          <c:showCatName val="0"/>
          <c:showSerName val="0"/>
          <c:showPercent val="0"/>
          <c:showBubbleSize val="0"/>
        </c:dLbls>
        <c:gapWidth val="150"/>
        <c:axId val="1218695315"/>
        <c:axId val="100680775"/>
      </c:barChart>
      <c:catAx>
        <c:axId val="121869531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00680775"/>
        <c:crosses val="autoZero"/>
        <c:auto val="1"/>
        <c:lblAlgn val="ctr"/>
        <c:lblOffset val="100"/>
        <c:noMultiLvlLbl val="1"/>
      </c:catAx>
      <c:valAx>
        <c:axId val="10068077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21869531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17. Composición porcentual del personal directivo y administrativo en función de los criterios de equidad social y de género, inclusión e interculturalidad </a:t>
            </a:r>
          </a:p>
        </c:rich>
      </c:tx>
      <c:overlay val="0"/>
    </c:title>
    <c:autoTitleDeleted val="0"/>
    <c:plotArea>
      <c:layout/>
      <c:barChart>
        <c:barDir val="col"/>
        <c:grouping val="clustered"/>
        <c:varyColors val="1"/>
        <c:ser>
          <c:idx val="0"/>
          <c:order val="0"/>
          <c:tx>
            <c:v>Personal directivo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17'!$G$9:$M$9</c:f>
              <c:strCache>
                <c:ptCount val="6"/>
                <c:pt idx="0">
                  <c:v>Equidad Social y de Género</c:v>
                </c:pt>
                <c:pt idx="3">
                  <c:v>Inclusión</c:v>
                </c:pt>
                <c:pt idx="5">
                  <c:v>Interculturalidad</c:v>
                </c:pt>
              </c:strCache>
            </c:strRef>
          </c:cat>
          <c:val>
            <c:numRef>
              <c:f>'Indicador 17'!$G$10:$M$10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F56-4D02-A98B-60E83B4C5311}"/>
            </c:ext>
          </c:extLst>
        </c:ser>
        <c:ser>
          <c:idx val="1"/>
          <c:order val="1"/>
          <c:invertIfNegative val="1"/>
          <c:cat>
            <c:strRef>
              <c:f>'Indicador 17'!$G$9:$M$9</c:f>
              <c:strCache>
                <c:ptCount val="6"/>
                <c:pt idx="0">
                  <c:v>Equidad Social y de Género</c:v>
                </c:pt>
                <c:pt idx="3">
                  <c:v>Inclusión</c:v>
                </c:pt>
                <c:pt idx="5">
                  <c:v>Interculturalidad</c:v>
                </c:pt>
              </c:strCache>
            </c:strRef>
          </c:cat>
          <c:val>
            <c:numRef>
              <c:f>'Indicador 17'!$G$11:$M$11</c:f>
              <c:numCache>
                <c:formatCode>0.0%</c:formatCode>
                <c:ptCount val="7"/>
                <c:pt idx="0">
                  <c:v>0.43703703703703706</c:v>
                </c:pt>
                <c:pt idx="1">
                  <c:v>0.562962962962963</c:v>
                </c:pt>
                <c:pt idx="2">
                  <c:v>0</c:v>
                </c:pt>
                <c:pt idx="3">
                  <c:v>0</c:v>
                </c:pt>
                <c:pt idx="4">
                  <c:v>0</c:v>
                </c:pt>
                <c:pt idx="5">
                  <c:v>0</c:v>
                </c:pt>
                <c:pt idx="6">
                  <c:v>0</c:v>
                </c:pt>
              </c:numCache>
            </c:numRef>
          </c:val>
          <c:extLst>
            <c:ext xmlns:c16="http://schemas.microsoft.com/office/drawing/2014/chart" uri="{C3380CC4-5D6E-409C-BE32-E72D297353CC}">
              <c16:uniqueId val="{00000001-5F56-4D02-A98B-60E83B4C5311}"/>
            </c:ext>
          </c:extLst>
        </c:ser>
        <c:dLbls>
          <c:showLegendKey val="0"/>
          <c:showVal val="0"/>
          <c:showCatName val="0"/>
          <c:showSerName val="0"/>
          <c:showPercent val="0"/>
          <c:showBubbleSize val="0"/>
        </c:dLbls>
        <c:gapWidth val="150"/>
        <c:axId val="1523684969"/>
        <c:axId val="89164543"/>
      </c:barChart>
      <c:catAx>
        <c:axId val="152368496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9164543"/>
        <c:crosses val="autoZero"/>
        <c:auto val="1"/>
        <c:lblAlgn val="ctr"/>
        <c:lblOffset val="100"/>
        <c:noMultiLvlLbl val="1"/>
      </c:catAx>
      <c:valAx>
        <c:axId val="8916454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1523684969"/>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17. Composición porcentual del personal directivo y administrativo en función de los criterios de equidad social y de género, inclusión e interculturalidad </a:t>
            </a:r>
          </a:p>
        </c:rich>
      </c:tx>
      <c:overlay val="0"/>
    </c:title>
    <c:autoTitleDeleted val="0"/>
    <c:plotArea>
      <c:layout/>
      <c:barChart>
        <c:barDir val="col"/>
        <c:grouping val="clustered"/>
        <c:varyColors val="1"/>
        <c:ser>
          <c:idx val="0"/>
          <c:order val="0"/>
          <c:tx>
            <c:v>Personal administrativo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17'!$G$9:$M$9</c:f>
              <c:strCache>
                <c:ptCount val="6"/>
                <c:pt idx="0">
                  <c:v>Equidad Social y de Género</c:v>
                </c:pt>
                <c:pt idx="3">
                  <c:v>Inclusión</c:v>
                </c:pt>
                <c:pt idx="5">
                  <c:v>Interculturalidad</c:v>
                </c:pt>
              </c:strCache>
            </c:strRef>
          </c:cat>
          <c:val>
            <c:numRef>
              <c:f>'Indicador 17'!$G$10:$M$10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0A6-468E-97CB-9C48112BAA1E}"/>
            </c:ext>
          </c:extLst>
        </c:ser>
        <c:ser>
          <c:idx val="1"/>
          <c:order val="1"/>
          <c:invertIfNegative val="1"/>
          <c:cat>
            <c:strRef>
              <c:f>'Indicador 17'!$G$9:$M$9</c:f>
              <c:strCache>
                <c:ptCount val="6"/>
                <c:pt idx="0">
                  <c:v>Equidad Social y de Género</c:v>
                </c:pt>
                <c:pt idx="3">
                  <c:v>Inclusión</c:v>
                </c:pt>
                <c:pt idx="5">
                  <c:v>Interculturalidad</c:v>
                </c:pt>
              </c:strCache>
            </c:strRef>
          </c:cat>
          <c:val>
            <c:numRef>
              <c:f>'Indicador 17'!$G$12:$M$12</c:f>
              <c:numCache>
                <c:formatCode>0%</c:formatCode>
                <c:ptCount val="7"/>
                <c:pt idx="0">
                  <c:v>0.51272264631043252</c:v>
                </c:pt>
                <c:pt idx="1">
                  <c:v>0.48727735368956743</c:v>
                </c:pt>
                <c:pt idx="2">
                  <c:v>0</c:v>
                </c:pt>
                <c:pt idx="3">
                  <c:v>0</c:v>
                </c:pt>
                <c:pt idx="4">
                  <c:v>0</c:v>
                </c:pt>
                <c:pt idx="5">
                  <c:v>0</c:v>
                </c:pt>
                <c:pt idx="6">
                  <c:v>0</c:v>
                </c:pt>
              </c:numCache>
            </c:numRef>
          </c:val>
          <c:extLst>
            <c:ext xmlns:c16="http://schemas.microsoft.com/office/drawing/2014/chart" uri="{C3380CC4-5D6E-409C-BE32-E72D297353CC}">
              <c16:uniqueId val="{00000001-E0A6-468E-97CB-9C48112BAA1E}"/>
            </c:ext>
          </c:extLst>
        </c:ser>
        <c:dLbls>
          <c:showLegendKey val="0"/>
          <c:showVal val="0"/>
          <c:showCatName val="0"/>
          <c:showSerName val="0"/>
          <c:showPercent val="0"/>
          <c:showBubbleSize val="0"/>
        </c:dLbls>
        <c:gapWidth val="150"/>
        <c:axId val="233346095"/>
        <c:axId val="738402612"/>
      </c:barChart>
      <c:catAx>
        <c:axId val="23334609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738402612"/>
        <c:crosses val="autoZero"/>
        <c:auto val="1"/>
        <c:lblAlgn val="ctr"/>
        <c:lblOffset val="100"/>
        <c:noMultiLvlLbl val="1"/>
      </c:catAx>
      <c:valAx>
        <c:axId val="73840261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23334609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17. Composición porcentual del personal directivo y administrativo en función de los criterios de equidad social y de género, inclusión e interculturalidad </a:t>
            </a:r>
          </a:p>
        </c:rich>
      </c:tx>
      <c:overlay val="0"/>
    </c:title>
    <c:autoTitleDeleted val="0"/>
    <c:plotArea>
      <c:layout/>
      <c:barChart>
        <c:barDir val="col"/>
        <c:grouping val="clustered"/>
        <c:varyColors val="1"/>
        <c:ser>
          <c:idx val="0"/>
          <c:order val="0"/>
          <c:tx>
            <c:v>Personal directivo</c:v>
          </c:tx>
          <c:spPr>
            <a:solidFill>
              <a:srgbClr val="9D2449"/>
            </a:solidFill>
            <a:ln cmpd="sng">
              <a:solidFill>
                <a:srgbClr val="000000"/>
              </a:solidFill>
            </a:ln>
          </c:spPr>
          <c:invertIfNegative val="1"/>
          <c:cat>
            <c:strRef>
              <c:f>'Indicador 17'!$G$9:$M$9</c:f>
              <c:strCache>
                <c:ptCount val="6"/>
                <c:pt idx="0">
                  <c:v>Equidad Social y de Género</c:v>
                </c:pt>
                <c:pt idx="3">
                  <c:v>Inclusión</c:v>
                </c:pt>
                <c:pt idx="5">
                  <c:v>Interculturalidad</c:v>
                </c:pt>
              </c:strCache>
            </c:strRef>
          </c:cat>
          <c:val>
            <c:numRef>
              <c:f>'Indicador 17'!$G$10:$M$10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546-4334-866E-A4FE21713B81}"/>
            </c:ext>
          </c:extLst>
        </c:ser>
        <c:ser>
          <c:idx val="1"/>
          <c:order val="1"/>
          <c:tx>
            <c:v>Personal administrativo</c:v>
          </c:tx>
          <c:spPr>
            <a:solidFill>
              <a:srgbClr val="B38E5D"/>
            </a:solidFill>
            <a:ln cmpd="sng">
              <a:solidFill>
                <a:srgbClr val="000000"/>
              </a:solidFill>
            </a:ln>
          </c:spPr>
          <c:invertIfNegative val="1"/>
          <c:cat>
            <c:strRef>
              <c:f>'Indicador 17'!$G$9:$M$9</c:f>
              <c:strCache>
                <c:ptCount val="6"/>
                <c:pt idx="0">
                  <c:v>Equidad Social y de Género</c:v>
                </c:pt>
                <c:pt idx="3">
                  <c:v>Inclusión</c:v>
                </c:pt>
                <c:pt idx="5">
                  <c:v>Interculturalidad</c:v>
                </c:pt>
              </c:strCache>
            </c:strRef>
          </c:cat>
          <c:val>
            <c:numRef>
              <c:f>'Indicador 17'!$G$11:$M$11</c:f>
              <c:numCache>
                <c:formatCode>0.0%</c:formatCode>
                <c:ptCount val="7"/>
                <c:pt idx="0">
                  <c:v>0.43703703703703706</c:v>
                </c:pt>
                <c:pt idx="1">
                  <c:v>0.562962962962963</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546-4334-866E-A4FE21713B81}"/>
            </c:ext>
          </c:extLst>
        </c:ser>
        <c:ser>
          <c:idx val="2"/>
          <c:order val="2"/>
          <c:invertIfNegative val="1"/>
          <c:cat>
            <c:strRef>
              <c:f>'Indicador 17'!$G$9:$M$9</c:f>
              <c:strCache>
                <c:ptCount val="6"/>
                <c:pt idx="0">
                  <c:v>Equidad Social y de Género</c:v>
                </c:pt>
                <c:pt idx="3">
                  <c:v>Inclusión</c:v>
                </c:pt>
                <c:pt idx="5">
                  <c:v>Interculturalidad</c:v>
                </c:pt>
              </c:strCache>
            </c:strRef>
          </c:cat>
          <c:val>
            <c:numRef>
              <c:f>'Indicador 17'!$G$12:$M$12</c:f>
              <c:numCache>
                <c:formatCode>0%</c:formatCode>
                <c:ptCount val="7"/>
                <c:pt idx="0">
                  <c:v>0.51272264631043252</c:v>
                </c:pt>
                <c:pt idx="1">
                  <c:v>0.48727735368956743</c:v>
                </c:pt>
                <c:pt idx="2">
                  <c:v>0</c:v>
                </c:pt>
                <c:pt idx="3">
                  <c:v>0</c:v>
                </c:pt>
                <c:pt idx="4">
                  <c:v>0</c:v>
                </c:pt>
                <c:pt idx="5">
                  <c:v>0</c:v>
                </c:pt>
                <c:pt idx="6">
                  <c:v>0</c:v>
                </c:pt>
              </c:numCache>
            </c:numRef>
          </c:val>
          <c:extLst>
            <c:ext xmlns:c16="http://schemas.microsoft.com/office/drawing/2014/chart" uri="{C3380CC4-5D6E-409C-BE32-E72D297353CC}">
              <c16:uniqueId val="{00000002-7546-4334-866E-A4FE21713B81}"/>
            </c:ext>
          </c:extLst>
        </c:ser>
        <c:dLbls>
          <c:showLegendKey val="0"/>
          <c:showVal val="0"/>
          <c:showCatName val="0"/>
          <c:showSerName val="0"/>
          <c:showPercent val="0"/>
          <c:showBubbleSize val="0"/>
        </c:dLbls>
        <c:gapWidth val="150"/>
        <c:axId val="279163755"/>
        <c:axId val="1804524640"/>
      </c:barChart>
      <c:catAx>
        <c:axId val="27916375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804524640"/>
        <c:crosses val="autoZero"/>
        <c:auto val="1"/>
        <c:lblAlgn val="ctr"/>
        <c:lblOffset val="100"/>
        <c:noMultiLvlLbl val="1"/>
      </c:catAx>
      <c:valAx>
        <c:axId val="1804524640"/>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27916375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Acompañamiento estudiantil</c:v>
          </c:tx>
          <c:spPr>
            <a:solidFill>
              <a:srgbClr val="9D2449"/>
            </a:solidFill>
            <a:ln cmpd="sng">
              <a:solidFill>
                <a:srgbClr val="000000"/>
              </a:solidFill>
            </a:ln>
          </c:spPr>
          <c:invertIfNegative val="1"/>
          <c:dLbls>
            <c:spPr>
              <a:noFill/>
              <a:ln>
                <a:noFill/>
              </a:ln>
              <a:effectLst/>
            </c:spPr>
            <c:txPr>
              <a:bodyPr/>
              <a:lstStyle/>
              <a:p>
                <a:pPr lvl="0">
                  <a:defRPr sz="16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18'!$G$5:$M$5</c:f>
              <c:numCache>
                <c:formatCode>General</c:formatCode>
                <c:ptCount val="7"/>
                <c:pt idx="0">
                  <c:v>13</c:v>
                </c:pt>
                <c:pt idx="1">
                  <c:v>8</c:v>
                </c:pt>
                <c:pt idx="2">
                  <c:v>8</c:v>
                </c:pt>
                <c:pt idx="3">
                  <c:v>4</c:v>
                </c:pt>
                <c:pt idx="4">
                  <c:v>5</c:v>
                </c:pt>
                <c:pt idx="5">
                  <c:v>4</c:v>
                </c:pt>
                <c:pt idx="6">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555-462A-91A9-36F48928D9D0}"/>
            </c:ext>
          </c:extLst>
        </c:ser>
        <c:ser>
          <c:idx val="1"/>
          <c:order val="1"/>
          <c:spPr>
            <a:solidFill>
              <a:srgbClr val="B38E5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4</c:v>
                </c:pt>
                <c:pt idx="1">
                  <c:v>1</c:v>
                </c:pt>
                <c:pt idx="2">
                  <c:v>2</c:v>
                </c:pt>
                <c:pt idx="3">
                  <c:v>2</c:v>
                </c:pt>
                <c:pt idx="4">
                  <c:v>2</c:v>
                </c:pt>
                <c:pt idx="5">
                  <c:v>2</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555-462A-91A9-36F48928D9D0}"/>
            </c:ext>
          </c:extLst>
        </c:ser>
        <c:ser>
          <c:idx val="2"/>
          <c:order val="2"/>
          <c:spPr>
            <a:solidFill>
              <a:srgbClr val="9AB0A1"/>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7</c:v>
                </c:pt>
                <c:pt idx="1">
                  <c:v>3</c:v>
                </c:pt>
                <c:pt idx="2">
                  <c:v>4</c:v>
                </c:pt>
                <c:pt idx="3">
                  <c:v>2</c:v>
                </c:pt>
                <c:pt idx="4">
                  <c:v>2</c:v>
                </c:pt>
                <c:pt idx="5">
                  <c:v>3</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555-462A-91A9-36F48928D9D0}"/>
            </c:ext>
          </c:extLst>
        </c:ser>
        <c:ser>
          <c:idx val="3"/>
          <c:order val="3"/>
          <c:spPr>
            <a:solidFill>
              <a:srgbClr val="285C4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3</c:v>
                </c:pt>
                <c:pt idx="1">
                  <c:v>3</c:v>
                </c:pt>
                <c:pt idx="2">
                  <c:v>2</c:v>
                </c:pt>
                <c:pt idx="3">
                  <c:v>1</c:v>
                </c:pt>
                <c:pt idx="4">
                  <c:v>1</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555-462A-91A9-36F48928D9D0}"/>
            </c:ext>
          </c:extLst>
        </c:ser>
        <c:dLbls>
          <c:showLegendKey val="0"/>
          <c:showVal val="0"/>
          <c:showCatName val="0"/>
          <c:showSerName val="0"/>
          <c:showPercent val="0"/>
          <c:showBubbleSize val="0"/>
        </c:dLbls>
        <c:gapWidth val="150"/>
        <c:axId val="1130256765"/>
        <c:axId val="2087256104"/>
      </c:barChart>
      <c:catAx>
        <c:axId val="113025676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2087256104"/>
        <c:crosses val="autoZero"/>
        <c:auto val="1"/>
        <c:lblAlgn val="ctr"/>
        <c:lblOffset val="100"/>
        <c:noMultiLvlLbl val="1"/>
      </c:catAx>
      <c:valAx>
        <c:axId val="2087256104"/>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Montserrat"/>
              </a:defRPr>
            </a:pPr>
            <a:endParaRPr lang="es-MX"/>
          </a:p>
        </c:txPr>
        <c:crossAx val="1130256765"/>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Vinculación con la comunidad</c:v>
          </c:tx>
          <c:spPr>
            <a:solidFill>
              <a:srgbClr val="9D2449"/>
            </a:solidFill>
            <a:ln cmpd="sng">
              <a:solidFill>
                <a:srgbClr val="000000"/>
              </a:solidFill>
            </a:ln>
          </c:spPr>
          <c:invertIfNegative val="1"/>
          <c:dLbls>
            <c:spPr>
              <a:noFill/>
              <a:ln>
                <a:noFill/>
              </a:ln>
              <a:effectLst/>
            </c:spPr>
            <c:txPr>
              <a:bodyPr/>
              <a:lstStyle/>
              <a:p>
                <a:pPr lvl="0">
                  <a:defRPr sz="16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4</c:v>
                </c:pt>
                <c:pt idx="1">
                  <c:v>1</c:v>
                </c:pt>
                <c:pt idx="2">
                  <c:v>2</c:v>
                </c:pt>
                <c:pt idx="3">
                  <c:v>2</c:v>
                </c:pt>
                <c:pt idx="4">
                  <c:v>2</c:v>
                </c:pt>
                <c:pt idx="5">
                  <c:v>2</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BD7-45B1-A489-B33898624577}"/>
            </c:ext>
          </c:extLst>
        </c:ser>
        <c:ser>
          <c:idx val="1"/>
          <c:order val="1"/>
          <c:spPr>
            <a:solidFill>
              <a:srgbClr val="B38E5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7</c:v>
                </c:pt>
                <c:pt idx="1">
                  <c:v>3</c:v>
                </c:pt>
                <c:pt idx="2">
                  <c:v>4</c:v>
                </c:pt>
                <c:pt idx="3">
                  <c:v>2</c:v>
                </c:pt>
                <c:pt idx="4">
                  <c:v>2</c:v>
                </c:pt>
                <c:pt idx="5">
                  <c:v>3</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BD7-45B1-A489-B33898624577}"/>
            </c:ext>
          </c:extLst>
        </c:ser>
        <c:ser>
          <c:idx val="2"/>
          <c:order val="2"/>
          <c:spPr>
            <a:solidFill>
              <a:srgbClr val="9AB0A1"/>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3</c:v>
                </c:pt>
                <c:pt idx="1">
                  <c:v>3</c:v>
                </c:pt>
                <c:pt idx="2">
                  <c:v>2</c:v>
                </c:pt>
                <c:pt idx="3">
                  <c:v>1</c:v>
                </c:pt>
                <c:pt idx="4">
                  <c:v>1</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BD7-45B1-A489-B33898624577}"/>
            </c:ext>
          </c:extLst>
        </c:ser>
        <c:dLbls>
          <c:showLegendKey val="0"/>
          <c:showVal val="0"/>
          <c:showCatName val="0"/>
          <c:showSerName val="0"/>
          <c:showPercent val="0"/>
          <c:showBubbleSize val="0"/>
        </c:dLbls>
        <c:gapWidth val="150"/>
        <c:axId val="633495829"/>
        <c:axId val="1821953546"/>
      </c:barChart>
      <c:catAx>
        <c:axId val="63349582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821953546"/>
        <c:crosses val="autoZero"/>
        <c:auto val="1"/>
        <c:lblAlgn val="ctr"/>
        <c:lblOffset val="100"/>
        <c:noMultiLvlLbl val="1"/>
      </c:catAx>
      <c:valAx>
        <c:axId val="1821953546"/>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Montserrat"/>
              </a:defRPr>
            </a:pPr>
            <a:endParaRPr lang="es-MX"/>
          </a:p>
        </c:txPr>
        <c:crossAx val="633495829"/>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Gestión cultural</c:v>
          </c:tx>
          <c:spPr>
            <a:solidFill>
              <a:srgbClr val="9D2449"/>
            </a:solidFill>
            <a:ln cmpd="sng">
              <a:solidFill>
                <a:srgbClr val="000000"/>
              </a:solidFill>
            </a:ln>
          </c:spPr>
          <c:invertIfNegative val="1"/>
          <c:dLbls>
            <c:spPr>
              <a:noFill/>
              <a:ln>
                <a:noFill/>
              </a:ln>
              <a:effectLst/>
            </c:spPr>
            <c:txPr>
              <a:bodyPr/>
              <a:lstStyle/>
              <a:p>
                <a:pPr lvl="0">
                  <a:defRPr sz="16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7</c:v>
                </c:pt>
                <c:pt idx="1">
                  <c:v>3</c:v>
                </c:pt>
                <c:pt idx="2">
                  <c:v>4</c:v>
                </c:pt>
                <c:pt idx="3">
                  <c:v>2</c:v>
                </c:pt>
                <c:pt idx="4">
                  <c:v>2</c:v>
                </c:pt>
                <c:pt idx="5">
                  <c:v>3</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457-4C0D-B1D1-A26FDE6BD75D}"/>
            </c:ext>
          </c:extLst>
        </c:ser>
        <c:ser>
          <c:idx val="1"/>
          <c:order val="1"/>
          <c:spPr>
            <a:solidFill>
              <a:srgbClr val="B38E5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3</c:v>
                </c:pt>
                <c:pt idx="1">
                  <c:v>3</c:v>
                </c:pt>
                <c:pt idx="2">
                  <c:v>2</c:v>
                </c:pt>
                <c:pt idx="3">
                  <c:v>1</c:v>
                </c:pt>
                <c:pt idx="4">
                  <c:v>1</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457-4C0D-B1D1-A26FDE6BD75D}"/>
            </c:ext>
          </c:extLst>
        </c:ser>
        <c:dLbls>
          <c:showLegendKey val="0"/>
          <c:showVal val="0"/>
          <c:showCatName val="0"/>
          <c:showSerName val="0"/>
          <c:showPercent val="0"/>
          <c:showBubbleSize val="0"/>
        </c:dLbls>
        <c:gapWidth val="150"/>
        <c:axId val="594617888"/>
        <c:axId val="1300236582"/>
      </c:barChart>
      <c:catAx>
        <c:axId val="59461788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300236582"/>
        <c:crosses val="autoZero"/>
        <c:auto val="1"/>
        <c:lblAlgn val="ctr"/>
        <c:lblOffset val="100"/>
        <c:noMultiLvlLbl val="1"/>
      </c:catAx>
      <c:valAx>
        <c:axId val="1300236582"/>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0" sourceLinked="0"/>
        <c:majorTickMark val="none"/>
        <c:minorTickMark val="none"/>
        <c:tickLblPos val="nextTo"/>
        <c:spPr>
          <a:ln/>
        </c:spPr>
        <c:txPr>
          <a:bodyPr/>
          <a:lstStyle/>
          <a:p>
            <a:pPr lvl="0">
              <a:defRPr sz="1600" b="0" i="0">
                <a:solidFill>
                  <a:srgbClr val="3F3F3F"/>
                </a:solidFill>
                <a:latin typeface="Montserrat"/>
              </a:defRPr>
            </a:pPr>
            <a:endParaRPr lang="es-MX"/>
          </a:p>
        </c:txPr>
        <c:crossAx val="594617888"/>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Gestión institucional</c:v>
          </c:tx>
          <c:spPr>
            <a:solidFill>
              <a:srgbClr val="9D2449"/>
            </a:solidFill>
            <a:ln cmpd="sng">
              <a:solidFill>
                <a:srgbClr val="000000"/>
              </a:solidFill>
            </a:ln>
          </c:spPr>
          <c:invertIfNegative val="1"/>
          <c:dLbls>
            <c:spPr>
              <a:noFill/>
              <a:ln>
                <a:noFill/>
              </a:ln>
              <a:effectLst/>
            </c:spPr>
            <c:txPr>
              <a:bodyPr/>
              <a:lstStyle/>
              <a:p>
                <a:pPr lvl="0">
                  <a:defRPr sz="16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3</c:v>
                </c:pt>
                <c:pt idx="1">
                  <c:v>3</c:v>
                </c:pt>
                <c:pt idx="2">
                  <c:v>2</c:v>
                </c:pt>
                <c:pt idx="3">
                  <c:v>1</c:v>
                </c:pt>
                <c:pt idx="4">
                  <c:v>1</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145-443F-8EE3-7DC9BE5D9286}"/>
            </c:ext>
          </c:extLst>
        </c:ser>
        <c:dLbls>
          <c:showLegendKey val="0"/>
          <c:showVal val="0"/>
          <c:showCatName val="0"/>
          <c:showSerName val="0"/>
          <c:showPercent val="0"/>
          <c:showBubbleSize val="0"/>
        </c:dLbls>
        <c:gapWidth val="150"/>
        <c:axId val="1180819144"/>
        <c:axId val="1804463235"/>
      </c:barChart>
      <c:catAx>
        <c:axId val="118081914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804463235"/>
        <c:crosses val="autoZero"/>
        <c:auto val="1"/>
        <c:lblAlgn val="ctr"/>
        <c:lblOffset val="100"/>
        <c:noMultiLvlLbl val="1"/>
      </c:catAx>
      <c:valAx>
        <c:axId val="1804463235"/>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600" b="0" i="0">
                <a:solidFill>
                  <a:srgbClr val="3F3F3F"/>
                </a:solidFill>
                <a:latin typeface="Montserrat"/>
              </a:defRPr>
            </a:pPr>
            <a:endParaRPr lang="es-MX"/>
          </a:p>
        </c:txPr>
        <c:crossAx val="1180819144"/>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overlay val="0"/>
    </c:title>
    <c:autoTitleDeleted val="0"/>
    <c:plotArea>
      <c:layout/>
      <c:barChart>
        <c:barDir val="col"/>
        <c:grouping val="clustered"/>
        <c:varyColors val="1"/>
        <c:ser>
          <c:idx val="0"/>
          <c:order val="0"/>
          <c:tx>
            <c:v>Acompañamiento estudiantil</c:v>
          </c:tx>
          <c:spPr>
            <a:solidFill>
              <a:srgbClr val="9D2449"/>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18'!$G$5:$M$5</c:f>
              <c:numCache>
                <c:formatCode>General</c:formatCode>
                <c:ptCount val="7"/>
                <c:pt idx="0">
                  <c:v>13</c:v>
                </c:pt>
                <c:pt idx="1">
                  <c:v>8</c:v>
                </c:pt>
                <c:pt idx="2">
                  <c:v>8</c:v>
                </c:pt>
                <c:pt idx="3">
                  <c:v>4</c:v>
                </c:pt>
                <c:pt idx="4">
                  <c:v>5</c:v>
                </c:pt>
                <c:pt idx="5">
                  <c:v>4</c:v>
                </c:pt>
                <c:pt idx="6">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AD-4744-B322-149E08F57C31}"/>
            </c:ext>
          </c:extLst>
        </c:ser>
        <c:ser>
          <c:idx val="1"/>
          <c:order val="1"/>
          <c:tx>
            <c:v>Vinculación con la comunidad</c:v>
          </c:tx>
          <c:spPr>
            <a:solidFill>
              <a:srgbClr val="B38E5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4</c:v>
                </c:pt>
                <c:pt idx="1">
                  <c:v>1</c:v>
                </c:pt>
                <c:pt idx="2">
                  <c:v>2</c:v>
                </c:pt>
                <c:pt idx="3">
                  <c:v>2</c:v>
                </c:pt>
                <c:pt idx="4">
                  <c:v>2</c:v>
                </c:pt>
                <c:pt idx="5">
                  <c:v>2</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CAD-4744-B322-149E08F57C31}"/>
            </c:ext>
          </c:extLst>
        </c:ser>
        <c:ser>
          <c:idx val="2"/>
          <c:order val="2"/>
          <c:tx>
            <c:v>Gestión cultural</c:v>
          </c:tx>
          <c:spPr>
            <a:solidFill>
              <a:srgbClr val="9AB0A1"/>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7</c:v>
                </c:pt>
                <c:pt idx="1">
                  <c:v>3</c:v>
                </c:pt>
                <c:pt idx="2">
                  <c:v>4</c:v>
                </c:pt>
                <c:pt idx="3">
                  <c:v>2</c:v>
                </c:pt>
                <c:pt idx="4">
                  <c:v>2</c:v>
                </c:pt>
                <c:pt idx="5">
                  <c:v>3</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CAD-4744-B322-149E08F57C31}"/>
            </c:ext>
          </c:extLst>
        </c:ser>
        <c:ser>
          <c:idx val="3"/>
          <c:order val="3"/>
          <c:tx>
            <c:v>Gestión institucional</c:v>
          </c:tx>
          <c:spPr>
            <a:solidFill>
              <a:srgbClr val="285C4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3</c:v>
                </c:pt>
                <c:pt idx="1">
                  <c:v>3</c:v>
                </c:pt>
                <c:pt idx="2">
                  <c:v>2</c:v>
                </c:pt>
                <c:pt idx="3">
                  <c:v>1</c:v>
                </c:pt>
                <c:pt idx="4">
                  <c:v>1</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CAD-4744-B322-149E08F57C31}"/>
            </c:ext>
          </c:extLst>
        </c:ser>
        <c:ser>
          <c:idx val="4"/>
          <c:order val="4"/>
          <c:spPr>
            <a:solidFill>
              <a:srgbClr val="691B33"/>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4</c:v>
                </c:pt>
                <c:pt idx="1">
                  <c:v>1</c:v>
                </c:pt>
                <c:pt idx="2">
                  <c:v>2</c:v>
                </c:pt>
                <c:pt idx="3">
                  <c:v>2</c:v>
                </c:pt>
                <c:pt idx="4">
                  <c:v>2</c:v>
                </c:pt>
                <c:pt idx="5">
                  <c:v>2</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CAD-4744-B322-149E08F57C31}"/>
            </c:ext>
          </c:extLst>
        </c:ser>
        <c:ser>
          <c:idx val="5"/>
          <c:order val="5"/>
          <c:spPr>
            <a:solidFill>
              <a:srgbClr val="308063"/>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7</c:v>
                </c:pt>
                <c:pt idx="1">
                  <c:v>3</c:v>
                </c:pt>
                <c:pt idx="2">
                  <c:v>4</c:v>
                </c:pt>
                <c:pt idx="3">
                  <c:v>2</c:v>
                </c:pt>
                <c:pt idx="4">
                  <c:v>2</c:v>
                </c:pt>
                <c:pt idx="5">
                  <c:v>3</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2CAD-4744-B322-149E08F57C31}"/>
            </c:ext>
          </c:extLst>
        </c:ser>
        <c:ser>
          <c:idx val="6"/>
          <c:order val="6"/>
          <c:spPr>
            <a:solidFill>
              <a:srgbClr val="E07A99"/>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3</c:v>
                </c:pt>
                <c:pt idx="1">
                  <c:v>3</c:v>
                </c:pt>
                <c:pt idx="2">
                  <c:v>2</c:v>
                </c:pt>
                <c:pt idx="3">
                  <c:v>1</c:v>
                </c:pt>
                <c:pt idx="4">
                  <c:v>1</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2CAD-4744-B322-149E08F57C31}"/>
            </c:ext>
          </c:extLst>
        </c:ser>
        <c:ser>
          <c:idx val="7"/>
          <c:order val="7"/>
          <c:spPr>
            <a:solidFill>
              <a:srgbClr val="E4D7C5"/>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7</c:v>
                </c:pt>
                <c:pt idx="1">
                  <c:v>3</c:v>
                </c:pt>
                <c:pt idx="2">
                  <c:v>4</c:v>
                </c:pt>
                <c:pt idx="3">
                  <c:v>2</c:v>
                </c:pt>
                <c:pt idx="4">
                  <c:v>2</c:v>
                </c:pt>
                <c:pt idx="5">
                  <c:v>3</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2CAD-4744-B322-149E08F57C31}"/>
            </c:ext>
          </c:extLst>
        </c:ser>
        <c:ser>
          <c:idx val="8"/>
          <c:order val="8"/>
          <c:spPr>
            <a:solidFill>
              <a:srgbClr val="F0F3F1"/>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3</c:v>
                </c:pt>
                <c:pt idx="1">
                  <c:v>3</c:v>
                </c:pt>
                <c:pt idx="2">
                  <c:v>2</c:v>
                </c:pt>
                <c:pt idx="3">
                  <c:v>1</c:v>
                </c:pt>
                <c:pt idx="4">
                  <c:v>1</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2CAD-4744-B322-149E08F57C31}"/>
            </c:ext>
          </c:extLst>
        </c:ser>
        <c:ser>
          <c:idx val="9"/>
          <c:order val="9"/>
          <c:spPr>
            <a:solidFill>
              <a:srgbClr val="62BBA1"/>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3</c:v>
                </c:pt>
                <c:pt idx="1">
                  <c:v>3</c:v>
                </c:pt>
                <c:pt idx="2">
                  <c:v>2</c:v>
                </c:pt>
                <c:pt idx="3">
                  <c:v>1</c:v>
                </c:pt>
                <c:pt idx="4">
                  <c:v>1</c:v>
                </c:pt>
                <c:pt idx="5">
                  <c:v>3</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2CAD-4744-B322-149E08F57C31}"/>
            </c:ext>
          </c:extLst>
        </c:ser>
        <c:dLbls>
          <c:showLegendKey val="0"/>
          <c:showVal val="0"/>
          <c:showCatName val="0"/>
          <c:showSerName val="0"/>
          <c:showPercent val="0"/>
          <c:showBubbleSize val="0"/>
        </c:dLbls>
        <c:gapWidth val="150"/>
        <c:axId val="197144171"/>
        <c:axId val="2088516483"/>
      </c:barChart>
      <c:catAx>
        <c:axId val="19714417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2088516483"/>
        <c:crosses val="autoZero"/>
        <c:auto val="1"/>
        <c:lblAlgn val="ctr"/>
        <c:lblOffset val="100"/>
        <c:noMultiLvlLbl val="1"/>
      </c:catAx>
      <c:valAx>
        <c:axId val="2088516483"/>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600" b="0" i="0">
                <a:solidFill>
                  <a:srgbClr val="3F3F3F"/>
                </a:solidFill>
                <a:latin typeface="Montserrat"/>
              </a:defRPr>
            </a:pPr>
            <a:endParaRPr lang="es-MX"/>
          </a:p>
        </c:txPr>
        <c:crossAx val="197144171"/>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1</c:v>
                </c:pt>
                <c:pt idx="1">
                  <c:v>1</c:v>
                </c:pt>
                <c:pt idx="2">
                  <c:v>1</c:v>
                </c:pt>
                <c:pt idx="3">
                  <c:v>1</c:v>
                </c:pt>
                <c:pt idx="4">
                  <c:v>1</c:v>
                </c:pt>
                <c:pt idx="5">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E4-402A-9B55-B3680D2B0D1D}"/>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2'!$G$15:$M$15</c:f>
              <c:numCache>
                <c:formatCode>0%</c:formatCode>
                <c:ptCount val="7"/>
                <c:pt idx="0">
                  <c:v>0.14285714285714285</c:v>
                </c:pt>
                <c:pt idx="1">
                  <c:v>0.14285714285714285</c:v>
                </c:pt>
                <c:pt idx="2">
                  <c:v>0.14285714285714285</c:v>
                </c:pt>
                <c:pt idx="3">
                  <c:v>0.19047619047619047</c:v>
                </c:pt>
                <c:pt idx="4">
                  <c:v>0.19047619047619047</c:v>
                </c:pt>
                <c:pt idx="5">
                  <c:v>0.14285714285714285</c:v>
                </c:pt>
                <c:pt idx="6">
                  <c:v>0.14285714285714285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AE4-402A-9B55-B3680D2B0D1D}"/>
            </c:ext>
          </c:extLst>
        </c:ser>
        <c:dLbls>
          <c:showLegendKey val="0"/>
          <c:showVal val="0"/>
          <c:showCatName val="0"/>
          <c:showSerName val="0"/>
          <c:showPercent val="0"/>
          <c:showBubbleSize val="0"/>
        </c:dLbls>
        <c:gapWidth val="150"/>
        <c:axId val="2098239602"/>
        <c:axId val="711785539"/>
      </c:barChart>
      <c:catAx>
        <c:axId val="209823960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711785539"/>
        <c:crosses val="autoZero"/>
        <c:auto val="1"/>
        <c:lblAlgn val="ctr"/>
        <c:lblOffset val="100"/>
        <c:noMultiLvlLbl val="1"/>
      </c:catAx>
      <c:valAx>
        <c:axId val="711785539"/>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098239602"/>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19. Número de acciones previstas en los planes y programas de desarrollo institucional que impulsan la incorporación de los criterios transversales</a:t>
            </a:r>
          </a:p>
        </c:rich>
      </c:tx>
      <c:overlay val="0"/>
    </c:title>
    <c:autoTitleDeleted val="0"/>
    <c:plotArea>
      <c:layout/>
      <c:barChart>
        <c:barDir val="col"/>
        <c:grouping val="clustered"/>
        <c:varyColors val="1"/>
        <c:ser>
          <c:idx val="0"/>
          <c:order val="0"/>
          <c:invertIfNegative val="1"/>
          <c:cat>
            <c:strRef>
              <c:f>'Indicador 19'!$G$4:$M$4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19'!$G$5:$M$5</c:f>
              <c:numCache>
                <c:formatCode>General</c:formatCode>
                <c:ptCount val="7"/>
                <c:pt idx="0">
                  <c:v>6</c:v>
                </c:pt>
                <c:pt idx="1">
                  <c:v>2</c:v>
                </c:pt>
                <c:pt idx="2">
                  <c:v>3</c:v>
                </c:pt>
                <c:pt idx="3">
                  <c:v>17</c:v>
                </c:pt>
                <c:pt idx="4">
                  <c:v>2</c:v>
                </c:pt>
                <c:pt idx="5">
                  <c:v>11</c:v>
                </c:pt>
                <c:pt idx="6">
                  <c:v>2</c:v>
                </c:pt>
              </c:numCache>
            </c:numRef>
          </c:val>
          <c:extLst>
            <c:ext xmlns:c16="http://schemas.microsoft.com/office/drawing/2014/chart" uri="{C3380CC4-5D6E-409C-BE32-E72D297353CC}">
              <c16:uniqueId val="{00000000-B1C4-4D4E-8376-0317D7CB2060}"/>
            </c:ext>
          </c:extLst>
        </c:ser>
        <c:dLbls>
          <c:showLegendKey val="0"/>
          <c:showVal val="0"/>
          <c:showCatName val="0"/>
          <c:showSerName val="0"/>
          <c:showPercent val="0"/>
          <c:showBubbleSize val="0"/>
        </c:dLbls>
        <c:gapWidth val="150"/>
        <c:axId val="1948764229"/>
        <c:axId val="254719734"/>
      </c:barChart>
      <c:catAx>
        <c:axId val="1948764229"/>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254719734"/>
        <c:crosses val="autoZero"/>
        <c:auto val="1"/>
        <c:lblAlgn val="ctr"/>
        <c:lblOffset val="100"/>
        <c:noMultiLvlLbl val="1"/>
      </c:catAx>
      <c:valAx>
        <c:axId val="254719734"/>
        <c:scaling>
          <c:orientation val="minMax"/>
        </c:scaling>
        <c:delete val="0"/>
        <c:axPos val="l"/>
        <c:numFmt formatCode="General" sourceLinked="1"/>
        <c:majorTickMark val="cross"/>
        <c:minorTickMark val="cross"/>
        <c:tickLblPos val="nextTo"/>
        <c:spPr>
          <a:ln>
            <a:noFill/>
          </a:ln>
        </c:spPr>
        <c:crossAx val="1948764229"/>
        <c:crosses val="autoZero"/>
        <c:crossBetween val="between"/>
      </c:valAx>
    </c:plotArea>
    <c:legend>
      <c:legendPos val="b"/>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20. Número de acciones institucionales realizadas para atender y sensibilizar a la comunidad en los temas previstos por los criterios del SEAES</a:t>
            </a:r>
          </a:p>
        </c:rich>
      </c:tx>
      <c:overlay val="0"/>
    </c:title>
    <c:autoTitleDeleted val="0"/>
    <c:plotArea>
      <c:layout/>
      <c:barChart>
        <c:barDir val="col"/>
        <c:grouping val="clustered"/>
        <c:varyColors val="1"/>
        <c:ser>
          <c:idx val="0"/>
          <c:order val="0"/>
          <c:invertIfNegative val="1"/>
          <c:cat>
            <c:strRef>
              <c:f>'Indicador 20'!$G$4:$M$4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20'!$G$5:$M$5</c:f>
              <c:numCache>
                <c:formatCode>General</c:formatCode>
                <c:ptCount val="7"/>
                <c:pt idx="0">
                  <c:v>26</c:v>
                </c:pt>
                <c:pt idx="1">
                  <c:v>7</c:v>
                </c:pt>
                <c:pt idx="2">
                  <c:v>15</c:v>
                </c:pt>
                <c:pt idx="3">
                  <c:v>32</c:v>
                </c:pt>
                <c:pt idx="4">
                  <c:v>19</c:v>
                </c:pt>
                <c:pt idx="5">
                  <c:v>15</c:v>
                </c:pt>
                <c:pt idx="6">
                  <c:v>6</c:v>
                </c:pt>
              </c:numCache>
            </c:numRef>
          </c:val>
          <c:extLst>
            <c:ext xmlns:c16="http://schemas.microsoft.com/office/drawing/2014/chart" uri="{C3380CC4-5D6E-409C-BE32-E72D297353CC}">
              <c16:uniqueId val="{00000000-A80C-4948-9FA8-E3484DDFB334}"/>
            </c:ext>
          </c:extLst>
        </c:ser>
        <c:dLbls>
          <c:showLegendKey val="0"/>
          <c:showVal val="0"/>
          <c:showCatName val="0"/>
          <c:showSerName val="0"/>
          <c:showPercent val="0"/>
          <c:showBubbleSize val="0"/>
        </c:dLbls>
        <c:gapWidth val="150"/>
        <c:axId val="1875737178"/>
        <c:axId val="1788678656"/>
      </c:barChart>
      <c:catAx>
        <c:axId val="1875737178"/>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88678656"/>
        <c:crosses val="autoZero"/>
        <c:auto val="1"/>
        <c:lblAlgn val="ctr"/>
        <c:lblOffset val="100"/>
        <c:noMultiLvlLbl val="1"/>
      </c:catAx>
      <c:valAx>
        <c:axId val="1788678656"/>
        <c:scaling>
          <c:orientation val="minMax"/>
        </c:scaling>
        <c:delete val="0"/>
        <c:axPos val="l"/>
        <c:numFmt formatCode="General" sourceLinked="1"/>
        <c:majorTickMark val="cross"/>
        <c:minorTickMark val="cross"/>
        <c:tickLblPos val="nextTo"/>
        <c:spPr>
          <a:ln>
            <a:noFill/>
          </a:ln>
        </c:spPr>
        <c:crossAx val="1875737178"/>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3" Type="http://schemas.openxmlformats.org/officeDocument/2006/relationships/chart" Target="../charts/chart36.xml"/><Relationship Id="rId21" Type="http://schemas.openxmlformats.org/officeDocument/2006/relationships/chart" Target="../charts/chart54.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chart" Target="../charts/chart53.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chart" Target="../charts/chart48.xml"/><Relationship Id="rId10" Type="http://schemas.openxmlformats.org/officeDocument/2006/relationships/chart" Target="../charts/chart43.xml"/><Relationship Id="rId19" Type="http://schemas.openxmlformats.org/officeDocument/2006/relationships/chart" Target="../charts/chart52.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oneCellAnchor>
    <xdr:from>
      <xdr:col>0</xdr:col>
      <xdr:colOff>0</xdr:colOff>
      <xdr:row>18</xdr:row>
      <xdr:rowOff>47625</xdr:rowOff>
    </xdr:from>
    <xdr:ext cx="14125575" cy="7505700"/>
    <xdr:graphicFrame macro="">
      <xdr:nvGraphicFramePr>
        <xdr:cNvPr id="984855631" name="Chart 1">
          <a:extLst>
            <a:ext uri="{FF2B5EF4-FFF2-40B4-BE49-F238E27FC236}">
              <a16:creationId xmlns:a16="http://schemas.microsoft.com/office/drawing/2014/main" id="{00000000-0008-0000-0300-00004FB4B3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18</xdr:row>
      <xdr:rowOff>0</xdr:rowOff>
    </xdr:from>
    <xdr:ext cx="14230350" cy="7505700"/>
    <xdr:graphicFrame macro="">
      <xdr:nvGraphicFramePr>
        <xdr:cNvPr id="1358747207" name="Chart 2">
          <a:extLst>
            <a:ext uri="{FF2B5EF4-FFF2-40B4-BE49-F238E27FC236}">
              <a16:creationId xmlns:a16="http://schemas.microsoft.com/office/drawing/2014/main" id="{00000000-0008-0000-0300-000047D6F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31</xdr:col>
      <xdr:colOff>0</xdr:colOff>
      <xdr:row>18</xdr:row>
      <xdr:rowOff>0</xdr:rowOff>
    </xdr:from>
    <xdr:ext cx="14354175" cy="7505700"/>
    <xdr:graphicFrame macro="">
      <xdr:nvGraphicFramePr>
        <xdr:cNvPr id="371097791" name="Chart 3">
          <a:extLst>
            <a:ext uri="{FF2B5EF4-FFF2-40B4-BE49-F238E27FC236}">
              <a16:creationId xmlns:a16="http://schemas.microsoft.com/office/drawing/2014/main" id="{00000000-0008-0000-0300-0000BF801E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51</xdr:row>
      <xdr:rowOff>0</xdr:rowOff>
    </xdr:from>
    <xdr:ext cx="14125575" cy="7505700"/>
    <xdr:graphicFrame macro="">
      <xdr:nvGraphicFramePr>
        <xdr:cNvPr id="622472248" name="Chart 4">
          <a:extLst>
            <a:ext uri="{FF2B5EF4-FFF2-40B4-BE49-F238E27FC236}">
              <a16:creationId xmlns:a16="http://schemas.microsoft.com/office/drawing/2014/main" id="{00000000-0008-0000-0300-0000382C1A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11</xdr:col>
      <xdr:colOff>0</xdr:colOff>
      <xdr:row>51</xdr:row>
      <xdr:rowOff>0</xdr:rowOff>
    </xdr:from>
    <xdr:ext cx="14230350" cy="7505700"/>
    <xdr:graphicFrame macro="">
      <xdr:nvGraphicFramePr>
        <xdr:cNvPr id="2025437349" name="Chart 5">
          <a:extLst>
            <a:ext uri="{FF2B5EF4-FFF2-40B4-BE49-F238E27FC236}">
              <a16:creationId xmlns:a16="http://schemas.microsoft.com/office/drawing/2014/main" id="{00000000-0008-0000-0300-0000A5B8B9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31</xdr:col>
      <xdr:colOff>0</xdr:colOff>
      <xdr:row>51</xdr:row>
      <xdr:rowOff>0</xdr:rowOff>
    </xdr:from>
    <xdr:ext cx="14354175" cy="7505700"/>
    <xdr:graphicFrame macro="">
      <xdr:nvGraphicFramePr>
        <xdr:cNvPr id="1100945850" name="Chart 6">
          <a:extLst>
            <a:ext uri="{FF2B5EF4-FFF2-40B4-BE49-F238E27FC236}">
              <a16:creationId xmlns:a16="http://schemas.microsoft.com/office/drawing/2014/main" id="{00000000-0008-0000-0300-0000BA199F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17</xdr:row>
      <xdr:rowOff>0</xdr:rowOff>
    </xdr:from>
    <xdr:ext cx="12782550" cy="6905625"/>
    <xdr:graphicFrame macro="">
      <xdr:nvGraphicFramePr>
        <xdr:cNvPr id="1447808275" name="Chart 55">
          <a:extLst>
            <a:ext uri="{FF2B5EF4-FFF2-40B4-BE49-F238E27FC236}">
              <a16:creationId xmlns:a16="http://schemas.microsoft.com/office/drawing/2014/main" id="{00000000-0008-0000-0C00-000013CD4B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1019175</xdr:colOff>
      <xdr:row>16</xdr:row>
      <xdr:rowOff>238125</xdr:rowOff>
    </xdr:from>
    <xdr:ext cx="12334875" cy="6772275"/>
    <xdr:graphicFrame macro="">
      <xdr:nvGraphicFramePr>
        <xdr:cNvPr id="449829314" name="Chart 56">
          <a:extLst>
            <a:ext uri="{FF2B5EF4-FFF2-40B4-BE49-F238E27FC236}">
              <a16:creationId xmlns:a16="http://schemas.microsoft.com/office/drawing/2014/main" id="{00000000-0008-0000-0C00-0000C2D9CF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25</xdr:col>
      <xdr:colOff>676275</xdr:colOff>
      <xdr:row>17</xdr:row>
      <xdr:rowOff>0</xdr:rowOff>
    </xdr:from>
    <xdr:ext cx="11068050" cy="6772275"/>
    <xdr:graphicFrame macro="">
      <xdr:nvGraphicFramePr>
        <xdr:cNvPr id="349793310" name="Chart 57">
          <a:extLst>
            <a:ext uri="{FF2B5EF4-FFF2-40B4-BE49-F238E27FC236}">
              <a16:creationId xmlns:a16="http://schemas.microsoft.com/office/drawing/2014/main" id="{00000000-0008-0000-0C00-00001E6CD9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9</xdr:col>
      <xdr:colOff>1066800</xdr:colOff>
      <xdr:row>46</xdr:row>
      <xdr:rowOff>180975</xdr:rowOff>
    </xdr:from>
    <xdr:ext cx="12382500" cy="6867525"/>
    <xdr:graphicFrame macro="">
      <xdr:nvGraphicFramePr>
        <xdr:cNvPr id="1788100369" name="Chart 58">
          <a:extLst>
            <a:ext uri="{FF2B5EF4-FFF2-40B4-BE49-F238E27FC236}">
              <a16:creationId xmlns:a16="http://schemas.microsoft.com/office/drawing/2014/main" id="{00000000-0008-0000-0C00-0000113F94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19050</xdr:colOff>
      <xdr:row>46</xdr:row>
      <xdr:rowOff>152400</xdr:rowOff>
    </xdr:from>
    <xdr:ext cx="12782550" cy="7010400"/>
    <xdr:graphicFrame macro="">
      <xdr:nvGraphicFramePr>
        <xdr:cNvPr id="326852768" name="Chart 59">
          <a:extLst>
            <a:ext uri="{FF2B5EF4-FFF2-40B4-BE49-F238E27FC236}">
              <a16:creationId xmlns:a16="http://schemas.microsoft.com/office/drawing/2014/main" id="{00000000-0008-0000-0C00-0000A0607B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26</xdr:col>
      <xdr:colOff>333375</xdr:colOff>
      <xdr:row>46</xdr:row>
      <xdr:rowOff>180975</xdr:rowOff>
    </xdr:from>
    <xdr:ext cx="11639550" cy="6972300"/>
    <xdr:graphicFrame macro="">
      <xdr:nvGraphicFramePr>
        <xdr:cNvPr id="1476669442" name="Chart 60">
          <a:extLst>
            <a:ext uri="{FF2B5EF4-FFF2-40B4-BE49-F238E27FC236}">
              <a16:creationId xmlns:a16="http://schemas.microsoft.com/office/drawing/2014/main" id="{00000000-0008-0000-0C00-0000023004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23</xdr:col>
      <xdr:colOff>9525</xdr:colOff>
      <xdr:row>43</xdr:row>
      <xdr:rowOff>238125</xdr:rowOff>
    </xdr:from>
    <xdr:ext cx="11496675" cy="5953125"/>
    <xdr:graphicFrame macro="">
      <xdr:nvGraphicFramePr>
        <xdr:cNvPr id="1986604488" name="Chart 61">
          <a:extLst>
            <a:ext uri="{FF2B5EF4-FFF2-40B4-BE49-F238E27FC236}">
              <a16:creationId xmlns:a16="http://schemas.microsoft.com/office/drawing/2014/main" id="{00000000-0008-0000-0D00-0000C82D69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9525</xdr:rowOff>
    </xdr:from>
    <xdr:ext cx="13449300" cy="5962650"/>
    <xdr:graphicFrame macro="">
      <xdr:nvGraphicFramePr>
        <xdr:cNvPr id="687242398" name="Chart 62">
          <a:extLst>
            <a:ext uri="{FF2B5EF4-FFF2-40B4-BE49-F238E27FC236}">
              <a16:creationId xmlns:a16="http://schemas.microsoft.com/office/drawing/2014/main" id="{00000000-0008-0000-0D00-00009E7CF6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200025</xdr:colOff>
      <xdr:row>17</xdr:row>
      <xdr:rowOff>219075</xdr:rowOff>
    </xdr:from>
    <xdr:ext cx="11839575" cy="5953125"/>
    <xdr:graphicFrame macro="">
      <xdr:nvGraphicFramePr>
        <xdr:cNvPr id="6032235" name="Chart 63">
          <a:extLst>
            <a:ext uri="{FF2B5EF4-FFF2-40B4-BE49-F238E27FC236}">
              <a16:creationId xmlns:a16="http://schemas.microsoft.com/office/drawing/2014/main" id="{00000000-0008-0000-0D00-00006B0B5C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23</xdr:col>
      <xdr:colOff>295275</xdr:colOff>
      <xdr:row>17</xdr:row>
      <xdr:rowOff>171450</xdr:rowOff>
    </xdr:from>
    <xdr:ext cx="11391900" cy="5962650"/>
    <xdr:graphicFrame macro="">
      <xdr:nvGraphicFramePr>
        <xdr:cNvPr id="420811562" name="Chart 64">
          <a:extLst>
            <a:ext uri="{FF2B5EF4-FFF2-40B4-BE49-F238E27FC236}">
              <a16:creationId xmlns:a16="http://schemas.microsoft.com/office/drawing/2014/main" id="{00000000-0008-0000-0D00-00002A1315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219075</xdr:colOff>
      <xdr:row>44</xdr:row>
      <xdr:rowOff>28575</xdr:rowOff>
    </xdr:from>
    <xdr:ext cx="11830050" cy="5876925"/>
    <xdr:graphicFrame macro="">
      <xdr:nvGraphicFramePr>
        <xdr:cNvPr id="450228370" name="Chart 65">
          <a:extLst>
            <a:ext uri="{FF2B5EF4-FFF2-40B4-BE49-F238E27FC236}">
              <a16:creationId xmlns:a16="http://schemas.microsoft.com/office/drawing/2014/main" id="{00000000-0008-0000-0D00-000092F0D5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238125</xdr:colOff>
      <xdr:row>43</xdr:row>
      <xdr:rowOff>190500</xdr:rowOff>
    </xdr:from>
    <xdr:ext cx="13515975" cy="5962650"/>
    <xdr:graphicFrame macro="">
      <xdr:nvGraphicFramePr>
        <xdr:cNvPr id="1076972469" name="Chart 66">
          <a:extLst>
            <a:ext uri="{FF2B5EF4-FFF2-40B4-BE49-F238E27FC236}">
              <a16:creationId xmlns:a16="http://schemas.microsoft.com/office/drawing/2014/main" id="{00000000-0008-0000-0D00-0000B54B3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22</xdr:col>
      <xdr:colOff>66675</xdr:colOff>
      <xdr:row>44</xdr:row>
      <xdr:rowOff>47625</xdr:rowOff>
    </xdr:from>
    <xdr:ext cx="10991850" cy="5800725"/>
    <xdr:graphicFrame macro="">
      <xdr:nvGraphicFramePr>
        <xdr:cNvPr id="267375926" name="Chart 73">
          <a:extLst>
            <a:ext uri="{FF2B5EF4-FFF2-40B4-BE49-F238E27FC236}">
              <a16:creationId xmlns:a16="http://schemas.microsoft.com/office/drawing/2014/main" id="{00000000-0008-0000-0F00-000036D5EF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0</xdr:rowOff>
    </xdr:from>
    <xdr:ext cx="11849100" cy="5724525"/>
    <xdr:graphicFrame macro="">
      <xdr:nvGraphicFramePr>
        <xdr:cNvPr id="1969878175" name="Chart 74">
          <a:extLst>
            <a:ext uri="{FF2B5EF4-FFF2-40B4-BE49-F238E27FC236}">
              <a16:creationId xmlns:a16="http://schemas.microsoft.com/office/drawing/2014/main" id="{00000000-0008-0000-0F00-00009FF469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457200</xdr:colOff>
      <xdr:row>18</xdr:row>
      <xdr:rowOff>9525</xdr:rowOff>
    </xdr:from>
    <xdr:ext cx="11172825" cy="5705475"/>
    <xdr:graphicFrame macro="">
      <xdr:nvGraphicFramePr>
        <xdr:cNvPr id="725318099" name="Chart 75">
          <a:extLst>
            <a:ext uri="{FF2B5EF4-FFF2-40B4-BE49-F238E27FC236}">
              <a16:creationId xmlns:a16="http://schemas.microsoft.com/office/drawing/2014/main" id="{00000000-0008-0000-0F00-0000D3793B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21</xdr:col>
      <xdr:colOff>762000</xdr:colOff>
      <xdr:row>18</xdr:row>
      <xdr:rowOff>9525</xdr:rowOff>
    </xdr:from>
    <xdr:ext cx="11172825" cy="5724525"/>
    <xdr:graphicFrame macro="">
      <xdr:nvGraphicFramePr>
        <xdr:cNvPr id="1137485253" name="Chart 76">
          <a:extLst>
            <a:ext uri="{FF2B5EF4-FFF2-40B4-BE49-F238E27FC236}">
              <a16:creationId xmlns:a16="http://schemas.microsoft.com/office/drawing/2014/main" id="{00000000-0008-0000-0F00-0000C5A5CC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44</xdr:row>
      <xdr:rowOff>19050</xdr:rowOff>
    </xdr:from>
    <xdr:ext cx="11849100" cy="5734050"/>
    <xdr:graphicFrame macro="">
      <xdr:nvGraphicFramePr>
        <xdr:cNvPr id="1644325754" name="Chart 77">
          <a:extLst>
            <a:ext uri="{FF2B5EF4-FFF2-40B4-BE49-F238E27FC236}">
              <a16:creationId xmlns:a16="http://schemas.microsoft.com/office/drawing/2014/main" id="{00000000-0008-0000-0F00-00007A6B02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9</xdr:col>
      <xdr:colOff>504825</xdr:colOff>
      <xdr:row>44</xdr:row>
      <xdr:rowOff>19050</xdr:rowOff>
    </xdr:from>
    <xdr:ext cx="11029950" cy="5657850"/>
    <xdr:graphicFrame macro="">
      <xdr:nvGraphicFramePr>
        <xdr:cNvPr id="2040190073" name="Chart 78">
          <a:extLst>
            <a:ext uri="{FF2B5EF4-FFF2-40B4-BE49-F238E27FC236}">
              <a16:creationId xmlns:a16="http://schemas.microsoft.com/office/drawing/2014/main" id="{00000000-0008-0000-0F00-000079D49A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10</xdr:row>
      <xdr:rowOff>0</xdr:rowOff>
    </xdr:from>
    <xdr:ext cx="15020925" cy="8201025"/>
    <xdr:graphicFrame macro="">
      <xdr:nvGraphicFramePr>
        <xdr:cNvPr id="575033509" name="Chart 79">
          <a:extLst>
            <a:ext uri="{FF2B5EF4-FFF2-40B4-BE49-F238E27FC236}">
              <a16:creationId xmlns:a16="http://schemas.microsoft.com/office/drawing/2014/main" id="{00000000-0008-0000-1000-0000A55046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9</xdr:row>
      <xdr:rowOff>190500</xdr:rowOff>
    </xdr:from>
    <xdr:ext cx="14106525" cy="6257925"/>
    <xdr:graphicFrame macro="">
      <xdr:nvGraphicFramePr>
        <xdr:cNvPr id="1600973200" name="Chart 80">
          <a:extLst>
            <a:ext uri="{FF2B5EF4-FFF2-40B4-BE49-F238E27FC236}">
              <a16:creationId xmlns:a16="http://schemas.microsoft.com/office/drawing/2014/main" id="{00000000-0008-0000-1100-000090E96C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9</xdr:row>
      <xdr:rowOff>0</xdr:rowOff>
    </xdr:from>
    <xdr:ext cx="13030200" cy="6715125"/>
    <xdr:graphicFrame macro="">
      <xdr:nvGraphicFramePr>
        <xdr:cNvPr id="943733663" name="Chart 81">
          <a:extLst>
            <a:ext uri="{FF2B5EF4-FFF2-40B4-BE49-F238E27FC236}">
              <a16:creationId xmlns:a16="http://schemas.microsoft.com/office/drawing/2014/main" id="{00000000-0008-0000-1200-00009F3B40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18</xdr:row>
      <xdr:rowOff>0</xdr:rowOff>
    </xdr:from>
    <xdr:ext cx="9172575" cy="5476875"/>
    <xdr:graphicFrame macro="">
      <xdr:nvGraphicFramePr>
        <xdr:cNvPr id="354841207" name="Chart 82">
          <a:extLst>
            <a:ext uri="{FF2B5EF4-FFF2-40B4-BE49-F238E27FC236}">
              <a16:creationId xmlns:a16="http://schemas.microsoft.com/office/drawing/2014/main" id="{00000000-0008-0000-1300-0000777226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0</xdr:colOff>
      <xdr:row>18</xdr:row>
      <xdr:rowOff>0</xdr:rowOff>
    </xdr:from>
    <xdr:ext cx="8934450" cy="5476875"/>
    <xdr:graphicFrame macro="">
      <xdr:nvGraphicFramePr>
        <xdr:cNvPr id="191479564" name="Chart 83">
          <a:extLst>
            <a:ext uri="{FF2B5EF4-FFF2-40B4-BE49-F238E27FC236}">
              <a16:creationId xmlns:a16="http://schemas.microsoft.com/office/drawing/2014/main" id="{00000000-0008-0000-1300-00000CBF69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15</xdr:col>
      <xdr:colOff>0</xdr:colOff>
      <xdr:row>18</xdr:row>
      <xdr:rowOff>0</xdr:rowOff>
    </xdr:from>
    <xdr:ext cx="8572500" cy="5476875"/>
    <xdr:graphicFrame macro="">
      <xdr:nvGraphicFramePr>
        <xdr:cNvPr id="124819969" name="Chart 84">
          <a:extLst>
            <a:ext uri="{FF2B5EF4-FFF2-40B4-BE49-F238E27FC236}">
              <a16:creationId xmlns:a16="http://schemas.microsoft.com/office/drawing/2014/main" id="{00000000-0008-0000-1300-0000019A70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43</xdr:row>
      <xdr:rowOff>0</xdr:rowOff>
    </xdr:from>
    <xdr:ext cx="9172575" cy="5476875"/>
    <xdr:graphicFrame macro="">
      <xdr:nvGraphicFramePr>
        <xdr:cNvPr id="1577790637" name="Chart 85">
          <a:extLst>
            <a:ext uri="{FF2B5EF4-FFF2-40B4-BE49-F238E27FC236}">
              <a16:creationId xmlns:a16="http://schemas.microsoft.com/office/drawing/2014/main" id="{00000000-0008-0000-1300-0000AD2C0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7</xdr:col>
      <xdr:colOff>0</xdr:colOff>
      <xdr:row>43</xdr:row>
      <xdr:rowOff>0</xdr:rowOff>
    </xdr:from>
    <xdr:ext cx="8934450" cy="5476875"/>
    <xdr:graphicFrame macro="">
      <xdr:nvGraphicFramePr>
        <xdr:cNvPr id="548967840" name="Chart 86">
          <a:extLst>
            <a:ext uri="{FF2B5EF4-FFF2-40B4-BE49-F238E27FC236}">
              <a16:creationId xmlns:a16="http://schemas.microsoft.com/office/drawing/2014/main" id="{00000000-0008-0000-1300-0000A095B8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15</xdr:col>
      <xdr:colOff>0</xdr:colOff>
      <xdr:row>43</xdr:row>
      <xdr:rowOff>0</xdr:rowOff>
    </xdr:from>
    <xdr:ext cx="8572500" cy="5476875"/>
    <xdr:graphicFrame macro="">
      <xdr:nvGraphicFramePr>
        <xdr:cNvPr id="1432872528" name="Chart 87">
          <a:extLst>
            <a:ext uri="{FF2B5EF4-FFF2-40B4-BE49-F238E27FC236}">
              <a16:creationId xmlns:a16="http://schemas.microsoft.com/office/drawing/2014/main" id="{00000000-0008-0000-1300-000050E667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14</xdr:row>
      <xdr:rowOff>47625</xdr:rowOff>
    </xdr:from>
    <xdr:ext cx="16697325" cy="7467600"/>
    <xdr:graphicFrame macro="">
      <xdr:nvGraphicFramePr>
        <xdr:cNvPr id="1010292140" name="Chart 88">
          <a:extLst>
            <a:ext uri="{FF2B5EF4-FFF2-40B4-BE49-F238E27FC236}">
              <a16:creationId xmlns:a16="http://schemas.microsoft.com/office/drawing/2014/main" id="{00000000-0008-0000-1400-0000ACD537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0</xdr:colOff>
      <xdr:row>14</xdr:row>
      <xdr:rowOff>0</xdr:rowOff>
    </xdr:from>
    <xdr:ext cx="15306675" cy="7467600"/>
    <xdr:graphicFrame macro="">
      <xdr:nvGraphicFramePr>
        <xdr:cNvPr id="765687174" name="Chart 89">
          <a:extLst>
            <a:ext uri="{FF2B5EF4-FFF2-40B4-BE49-F238E27FC236}">
              <a16:creationId xmlns:a16="http://schemas.microsoft.com/office/drawing/2014/main" id="{00000000-0008-0000-1400-00008675A3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54</xdr:row>
      <xdr:rowOff>0</xdr:rowOff>
    </xdr:from>
    <xdr:ext cx="16487775" cy="7467600"/>
    <xdr:graphicFrame macro="">
      <xdr:nvGraphicFramePr>
        <xdr:cNvPr id="1696443258" name="Chart 90">
          <a:extLst>
            <a:ext uri="{FF2B5EF4-FFF2-40B4-BE49-F238E27FC236}">
              <a16:creationId xmlns:a16="http://schemas.microsoft.com/office/drawing/2014/main" id="{00000000-0008-0000-1400-00007AAB1D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10</xdr:row>
      <xdr:rowOff>47625</xdr:rowOff>
    </xdr:from>
    <xdr:ext cx="15344775" cy="6734175"/>
    <xdr:graphicFrame macro="">
      <xdr:nvGraphicFramePr>
        <xdr:cNvPr id="1079029561" name="Chart 91">
          <a:extLst>
            <a:ext uri="{FF2B5EF4-FFF2-40B4-BE49-F238E27FC236}">
              <a16:creationId xmlns:a16="http://schemas.microsoft.com/office/drawing/2014/main" id="{00000000-0008-0000-1500-000039AF50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10</xdr:row>
      <xdr:rowOff>0</xdr:rowOff>
    </xdr:from>
    <xdr:ext cx="15278100" cy="6734175"/>
    <xdr:graphicFrame macro="">
      <xdr:nvGraphicFramePr>
        <xdr:cNvPr id="448749726" name="Chart 92">
          <a:extLst>
            <a:ext uri="{FF2B5EF4-FFF2-40B4-BE49-F238E27FC236}">
              <a16:creationId xmlns:a16="http://schemas.microsoft.com/office/drawing/2014/main" id="{00000000-0008-0000-1500-00009E60BF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30</xdr:col>
      <xdr:colOff>0</xdr:colOff>
      <xdr:row>10</xdr:row>
      <xdr:rowOff>0</xdr:rowOff>
    </xdr:from>
    <xdr:ext cx="15240000" cy="6734175"/>
    <xdr:graphicFrame macro="">
      <xdr:nvGraphicFramePr>
        <xdr:cNvPr id="1726697818" name="Chart 93">
          <a:extLst>
            <a:ext uri="{FF2B5EF4-FFF2-40B4-BE49-F238E27FC236}">
              <a16:creationId xmlns:a16="http://schemas.microsoft.com/office/drawing/2014/main" id="{00000000-0008-0000-1500-00005A51EB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27</xdr:row>
      <xdr:rowOff>0</xdr:rowOff>
    </xdr:from>
    <xdr:ext cx="15344775" cy="6734175"/>
    <xdr:graphicFrame macro="">
      <xdr:nvGraphicFramePr>
        <xdr:cNvPr id="1629428595" name="Chart 94">
          <a:extLst>
            <a:ext uri="{FF2B5EF4-FFF2-40B4-BE49-F238E27FC236}">
              <a16:creationId xmlns:a16="http://schemas.microsoft.com/office/drawing/2014/main" id="{00000000-0008-0000-1500-0000731B1F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11</xdr:col>
      <xdr:colOff>0</xdr:colOff>
      <xdr:row>27</xdr:row>
      <xdr:rowOff>0</xdr:rowOff>
    </xdr:from>
    <xdr:ext cx="15278100" cy="6734175"/>
    <xdr:graphicFrame macro="">
      <xdr:nvGraphicFramePr>
        <xdr:cNvPr id="1352793391" name="Chart 95">
          <a:extLst>
            <a:ext uri="{FF2B5EF4-FFF2-40B4-BE49-F238E27FC236}">
              <a16:creationId xmlns:a16="http://schemas.microsoft.com/office/drawing/2014/main" id="{00000000-0008-0000-1500-00002FFDA1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7</xdr:row>
      <xdr:rowOff>0</xdr:rowOff>
    </xdr:from>
    <xdr:ext cx="15954375" cy="7400925"/>
    <xdr:graphicFrame macro="">
      <xdr:nvGraphicFramePr>
        <xdr:cNvPr id="1554480059" name="Chart 96">
          <a:extLst>
            <a:ext uri="{FF2B5EF4-FFF2-40B4-BE49-F238E27FC236}">
              <a16:creationId xmlns:a16="http://schemas.microsoft.com/office/drawing/2014/main" id="{00000000-0008-0000-1600-0000BB7BA7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2153900" cy="7058025"/>
    <xdr:graphicFrame macro="">
      <xdr:nvGraphicFramePr>
        <xdr:cNvPr id="439146751" name="Chart 7">
          <a:extLst>
            <a:ext uri="{FF2B5EF4-FFF2-40B4-BE49-F238E27FC236}">
              <a16:creationId xmlns:a16="http://schemas.microsoft.com/office/drawing/2014/main" id="{00000000-0008-0000-0400-0000FFD82C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0</xdr:colOff>
      <xdr:row>18</xdr:row>
      <xdr:rowOff>0</xdr:rowOff>
    </xdr:from>
    <xdr:ext cx="11753850" cy="7058025"/>
    <xdr:graphicFrame macro="">
      <xdr:nvGraphicFramePr>
        <xdr:cNvPr id="678321569" name="Chart 8">
          <a:extLst>
            <a:ext uri="{FF2B5EF4-FFF2-40B4-BE49-F238E27FC236}">
              <a16:creationId xmlns:a16="http://schemas.microsoft.com/office/drawing/2014/main" id="{00000000-0008-0000-0400-0000A15D6E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23</xdr:col>
      <xdr:colOff>0</xdr:colOff>
      <xdr:row>18</xdr:row>
      <xdr:rowOff>0</xdr:rowOff>
    </xdr:from>
    <xdr:ext cx="11344275" cy="7058025"/>
    <xdr:graphicFrame macro="">
      <xdr:nvGraphicFramePr>
        <xdr:cNvPr id="413853606" name="Chart 9">
          <a:extLst>
            <a:ext uri="{FF2B5EF4-FFF2-40B4-BE49-F238E27FC236}">
              <a16:creationId xmlns:a16="http://schemas.microsoft.com/office/drawing/2014/main" id="{00000000-0008-0000-0400-0000A6E7AA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50</xdr:row>
      <xdr:rowOff>0</xdr:rowOff>
    </xdr:from>
    <xdr:ext cx="12153900" cy="7058025"/>
    <xdr:graphicFrame macro="">
      <xdr:nvGraphicFramePr>
        <xdr:cNvPr id="1466215134" name="Chart 10">
          <a:extLst>
            <a:ext uri="{FF2B5EF4-FFF2-40B4-BE49-F238E27FC236}">
              <a16:creationId xmlns:a16="http://schemas.microsoft.com/office/drawing/2014/main" id="{00000000-0008-0000-0400-0000DEAA64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0</xdr:colOff>
      <xdr:row>50</xdr:row>
      <xdr:rowOff>0</xdr:rowOff>
    </xdr:from>
    <xdr:ext cx="11753850" cy="7058025"/>
    <xdr:graphicFrame macro="">
      <xdr:nvGraphicFramePr>
        <xdr:cNvPr id="2100061185" name="Chart 11">
          <a:extLst>
            <a:ext uri="{FF2B5EF4-FFF2-40B4-BE49-F238E27FC236}">
              <a16:creationId xmlns:a16="http://schemas.microsoft.com/office/drawing/2014/main" id="{00000000-0008-0000-0400-000001642C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23</xdr:col>
      <xdr:colOff>0</xdr:colOff>
      <xdr:row>50</xdr:row>
      <xdr:rowOff>0</xdr:rowOff>
    </xdr:from>
    <xdr:ext cx="11344275" cy="7058025"/>
    <xdr:graphicFrame macro="">
      <xdr:nvGraphicFramePr>
        <xdr:cNvPr id="651063847" name="Chart 12">
          <a:extLst>
            <a:ext uri="{FF2B5EF4-FFF2-40B4-BE49-F238E27FC236}">
              <a16:creationId xmlns:a16="http://schemas.microsoft.com/office/drawing/2014/main" id="{00000000-0008-0000-0400-00002772CE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7</xdr:row>
      <xdr:rowOff>0</xdr:rowOff>
    </xdr:from>
    <xdr:ext cx="14325600" cy="6591300"/>
    <xdr:graphicFrame macro="">
      <xdr:nvGraphicFramePr>
        <xdr:cNvPr id="244404166" name="Chart 98">
          <a:extLst>
            <a:ext uri="{FF2B5EF4-FFF2-40B4-BE49-F238E27FC236}">
              <a16:creationId xmlns:a16="http://schemas.microsoft.com/office/drawing/2014/main" id="{00000000-0008-0000-1800-0000C64F91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21</xdr:row>
      <xdr:rowOff>9525</xdr:rowOff>
    </xdr:from>
    <xdr:ext cx="16002000" cy="9601200"/>
    <xdr:graphicFrame macro="">
      <xdr:nvGraphicFramePr>
        <xdr:cNvPr id="454930768" name="Chart 13">
          <a:extLst>
            <a:ext uri="{FF2B5EF4-FFF2-40B4-BE49-F238E27FC236}">
              <a16:creationId xmlns:a16="http://schemas.microsoft.com/office/drawing/2014/main" id="{00000000-0008-0000-0500-000050B11D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0</xdr:colOff>
      <xdr:row>21</xdr:row>
      <xdr:rowOff>0</xdr:rowOff>
    </xdr:from>
    <xdr:ext cx="17983200" cy="9601200"/>
    <xdr:graphicFrame macro="">
      <xdr:nvGraphicFramePr>
        <xdr:cNvPr id="2107354002" name="Chart 14">
          <a:extLst>
            <a:ext uri="{FF2B5EF4-FFF2-40B4-BE49-F238E27FC236}">
              <a16:creationId xmlns:a16="http://schemas.microsoft.com/office/drawing/2014/main" id="{00000000-0008-0000-0500-000092AB9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19</xdr:col>
      <xdr:colOff>0</xdr:colOff>
      <xdr:row>21</xdr:row>
      <xdr:rowOff>0</xdr:rowOff>
    </xdr:from>
    <xdr:ext cx="19326225" cy="9601200"/>
    <xdr:graphicFrame macro="">
      <xdr:nvGraphicFramePr>
        <xdr:cNvPr id="36093760" name="Chart 15">
          <a:extLst>
            <a:ext uri="{FF2B5EF4-FFF2-40B4-BE49-F238E27FC236}">
              <a16:creationId xmlns:a16="http://schemas.microsoft.com/office/drawing/2014/main" id="{00000000-0008-0000-0500-000040BF26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63</xdr:row>
      <xdr:rowOff>0</xdr:rowOff>
    </xdr:from>
    <xdr:ext cx="16002000" cy="9601200"/>
    <xdr:graphicFrame macro="">
      <xdr:nvGraphicFramePr>
        <xdr:cNvPr id="1873538515" name="Chart 16">
          <a:extLst>
            <a:ext uri="{FF2B5EF4-FFF2-40B4-BE49-F238E27FC236}">
              <a16:creationId xmlns:a16="http://schemas.microsoft.com/office/drawing/2014/main" id="{00000000-0008-0000-0500-0000D3EDAB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10</xdr:col>
      <xdr:colOff>0</xdr:colOff>
      <xdr:row>63</xdr:row>
      <xdr:rowOff>0</xdr:rowOff>
    </xdr:from>
    <xdr:ext cx="17983200" cy="9601200"/>
    <xdr:graphicFrame macro="">
      <xdr:nvGraphicFramePr>
        <xdr:cNvPr id="1058905096" name="Chart 17">
          <a:extLst>
            <a:ext uri="{FF2B5EF4-FFF2-40B4-BE49-F238E27FC236}">
              <a16:creationId xmlns:a16="http://schemas.microsoft.com/office/drawing/2014/main" id="{00000000-0008-0000-0500-0000089C1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19</xdr:col>
      <xdr:colOff>0</xdr:colOff>
      <xdr:row>63</xdr:row>
      <xdr:rowOff>0</xdr:rowOff>
    </xdr:from>
    <xdr:ext cx="19326225" cy="9601200"/>
    <xdr:graphicFrame macro="">
      <xdr:nvGraphicFramePr>
        <xdr:cNvPr id="1874405822" name="Chart 18">
          <a:extLst>
            <a:ext uri="{FF2B5EF4-FFF2-40B4-BE49-F238E27FC236}">
              <a16:creationId xmlns:a16="http://schemas.microsoft.com/office/drawing/2014/main" id="{00000000-0008-0000-0500-0000BE29B9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18</xdr:row>
      <xdr:rowOff>0</xdr:rowOff>
    </xdr:from>
    <xdr:ext cx="10782300" cy="6191250"/>
    <xdr:graphicFrame macro="">
      <xdr:nvGraphicFramePr>
        <xdr:cNvPr id="1037198919" name="Chart 19">
          <a:extLst>
            <a:ext uri="{FF2B5EF4-FFF2-40B4-BE49-F238E27FC236}">
              <a16:creationId xmlns:a16="http://schemas.microsoft.com/office/drawing/2014/main" id="{00000000-0008-0000-0600-00004766D2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0</xdr:colOff>
      <xdr:row>18</xdr:row>
      <xdr:rowOff>0</xdr:rowOff>
    </xdr:from>
    <xdr:ext cx="10306050" cy="6143625"/>
    <xdr:graphicFrame macro="">
      <xdr:nvGraphicFramePr>
        <xdr:cNvPr id="1270846993" name="Chart 20">
          <a:extLst>
            <a:ext uri="{FF2B5EF4-FFF2-40B4-BE49-F238E27FC236}">
              <a16:creationId xmlns:a16="http://schemas.microsoft.com/office/drawing/2014/main" id="{00000000-0008-0000-0600-00001196BF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0</xdr:colOff>
      <xdr:row>18</xdr:row>
      <xdr:rowOff>0</xdr:rowOff>
    </xdr:from>
    <xdr:ext cx="9753600" cy="6143625"/>
    <xdr:graphicFrame macro="">
      <xdr:nvGraphicFramePr>
        <xdr:cNvPr id="1480881173" name="Chart 21">
          <a:extLst>
            <a:ext uri="{FF2B5EF4-FFF2-40B4-BE49-F238E27FC236}">
              <a16:creationId xmlns:a16="http://schemas.microsoft.com/office/drawing/2014/main" id="{00000000-0008-0000-0600-0000157444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45</xdr:row>
      <xdr:rowOff>0</xdr:rowOff>
    </xdr:from>
    <xdr:ext cx="10782300" cy="6143625"/>
    <xdr:graphicFrame macro="">
      <xdr:nvGraphicFramePr>
        <xdr:cNvPr id="585015419" name="Chart 22">
          <a:extLst>
            <a:ext uri="{FF2B5EF4-FFF2-40B4-BE49-F238E27FC236}">
              <a16:creationId xmlns:a16="http://schemas.microsoft.com/office/drawing/2014/main" id="{00000000-0008-0000-0600-00007BA0DE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8</xdr:col>
      <xdr:colOff>0</xdr:colOff>
      <xdr:row>45</xdr:row>
      <xdr:rowOff>0</xdr:rowOff>
    </xdr:from>
    <xdr:ext cx="10306050" cy="6143625"/>
    <xdr:graphicFrame macro="">
      <xdr:nvGraphicFramePr>
        <xdr:cNvPr id="1718811771" name="Chart 23">
          <a:extLst>
            <a:ext uri="{FF2B5EF4-FFF2-40B4-BE49-F238E27FC236}">
              <a16:creationId xmlns:a16="http://schemas.microsoft.com/office/drawing/2014/main" id="{00000000-0008-0000-0600-00007BFC72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18</xdr:col>
      <xdr:colOff>0</xdr:colOff>
      <xdr:row>45</xdr:row>
      <xdr:rowOff>0</xdr:rowOff>
    </xdr:from>
    <xdr:ext cx="9753600" cy="6143625"/>
    <xdr:graphicFrame macro="">
      <xdr:nvGraphicFramePr>
        <xdr:cNvPr id="2118339405" name="Chart 24">
          <a:extLst>
            <a:ext uri="{FF2B5EF4-FFF2-40B4-BE49-F238E27FC236}">
              <a16:creationId xmlns:a16="http://schemas.microsoft.com/office/drawing/2014/main" id="{00000000-0008-0000-0600-00004D4B43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12</xdr:row>
      <xdr:rowOff>0</xdr:rowOff>
    </xdr:from>
    <xdr:ext cx="12601575" cy="9525000"/>
    <xdr:graphicFrame macro="">
      <xdr:nvGraphicFramePr>
        <xdr:cNvPr id="1074442547" name="Chart 25">
          <a:extLst>
            <a:ext uri="{FF2B5EF4-FFF2-40B4-BE49-F238E27FC236}">
              <a16:creationId xmlns:a16="http://schemas.microsoft.com/office/drawing/2014/main" id="{00000000-0008-0000-0700-000033B10A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xdr:row>
      <xdr:rowOff>9525</xdr:rowOff>
    </xdr:from>
    <xdr:ext cx="15030450" cy="7496175"/>
    <xdr:graphicFrame macro="">
      <xdr:nvGraphicFramePr>
        <xdr:cNvPr id="1842998670" name="Chart 26">
          <a:extLst>
            <a:ext uri="{FF2B5EF4-FFF2-40B4-BE49-F238E27FC236}">
              <a16:creationId xmlns:a16="http://schemas.microsoft.com/office/drawing/2014/main" id="{00000000-0008-0000-0800-00008EEDD9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266700</xdr:colOff>
      <xdr:row>9</xdr:row>
      <xdr:rowOff>228600</xdr:rowOff>
    </xdr:from>
    <xdr:ext cx="13315950" cy="5629275"/>
    <xdr:graphicFrame macro="">
      <xdr:nvGraphicFramePr>
        <xdr:cNvPr id="77928691" name="Chart 27">
          <a:extLst>
            <a:ext uri="{FF2B5EF4-FFF2-40B4-BE49-F238E27FC236}">
              <a16:creationId xmlns:a16="http://schemas.microsoft.com/office/drawing/2014/main" id="{00000000-0008-0000-0900-0000F318A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22</xdr:col>
      <xdr:colOff>19050</xdr:colOff>
      <xdr:row>18</xdr:row>
      <xdr:rowOff>219075</xdr:rowOff>
    </xdr:from>
    <xdr:ext cx="10344150" cy="10191750"/>
    <xdr:graphicFrame macro="">
      <xdr:nvGraphicFramePr>
        <xdr:cNvPr id="1100212562" name="Chart 28">
          <a:extLst>
            <a:ext uri="{FF2B5EF4-FFF2-40B4-BE49-F238E27FC236}">
              <a16:creationId xmlns:a16="http://schemas.microsoft.com/office/drawing/2014/main" id="{00000000-0008-0000-0A00-000052E993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19</xdr:row>
      <xdr:rowOff>0</xdr:rowOff>
    </xdr:from>
    <xdr:ext cx="13639800" cy="10163175"/>
    <xdr:graphicFrame macro="">
      <xdr:nvGraphicFramePr>
        <xdr:cNvPr id="1706387360" name="Chart 29">
          <a:extLst>
            <a:ext uri="{FF2B5EF4-FFF2-40B4-BE49-F238E27FC236}">
              <a16:creationId xmlns:a16="http://schemas.microsoft.com/office/drawing/2014/main" id="{00000000-0008-0000-0A00-0000A067B5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1152525</xdr:colOff>
      <xdr:row>18</xdr:row>
      <xdr:rowOff>228600</xdr:rowOff>
    </xdr:from>
    <xdr:ext cx="11944350" cy="10182225"/>
    <xdr:graphicFrame macro="">
      <xdr:nvGraphicFramePr>
        <xdr:cNvPr id="1342271358" name="Chart 30">
          <a:extLst>
            <a:ext uri="{FF2B5EF4-FFF2-40B4-BE49-F238E27FC236}">
              <a16:creationId xmlns:a16="http://schemas.microsoft.com/office/drawing/2014/main" id="{00000000-0008-0000-0A00-00007E6F01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64</xdr:row>
      <xdr:rowOff>38100</xdr:rowOff>
    </xdr:from>
    <xdr:ext cx="13258800" cy="8582025"/>
    <xdr:graphicFrame macro="">
      <xdr:nvGraphicFramePr>
        <xdr:cNvPr id="1185286377" name="Chart 31">
          <a:extLst>
            <a:ext uri="{FF2B5EF4-FFF2-40B4-BE49-F238E27FC236}">
              <a16:creationId xmlns:a16="http://schemas.microsoft.com/office/drawing/2014/main" id="{00000000-0008-0000-0A00-0000E908A6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781050</xdr:colOff>
      <xdr:row>64</xdr:row>
      <xdr:rowOff>0</xdr:rowOff>
    </xdr:from>
    <xdr:ext cx="11849100" cy="8829675"/>
    <xdr:graphicFrame macro="">
      <xdr:nvGraphicFramePr>
        <xdr:cNvPr id="2128486508" name="Chart 32">
          <a:extLst>
            <a:ext uri="{FF2B5EF4-FFF2-40B4-BE49-F238E27FC236}">
              <a16:creationId xmlns:a16="http://schemas.microsoft.com/office/drawing/2014/main" id="{00000000-0008-0000-0A00-00006C20DE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21</xdr:col>
      <xdr:colOff>38100</xdr:colOff>
      <xdr:row>64</xdr:row>
      <xdr:rowOff>9525</xdr:rowOff>
    </xdr:from>
    <xdr:ext cx="10058400" cy="8858250"/>
    <xdr:graphicFrame macro="">
      <xdr:nvGraphicFramePr>
        <xdr:cNvPr id="1989627808" name="Chart 33">
          <a:extLst>
            <a:ext uri="{FF2B5EF4-FFF2-40B4-BE49-F238E27FC236}">
              <a16:creationId xmlns:a16="http://schemas.microsoft.com/office/drawing/2014/main" id="{00000000-0008-0000-0A00-0000A04F97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30</xdr:col>
      <xdr:colOff>0</xdr:colOff>
      <xdr:row>17</xdr:row>
      <xdr:rowOff>0</xdr:rowOff>
    </xdr:from>
    <xdr:ext cx="8839200" cy="10239375"/>
    <xdr:graphicFrame macro="">
      <xdr:nvGraphicFramePr>
        <xdr:cNvPr id="1147990996" name="Chart 34">
          <a:extLst>
            <a:ext uri="{FF2B5EF4-FFF2-40B4-BE49-F238E27FC236}">
              <a16:creationId xmlns:a16="http://schemas.microsoft.com/office/drawing/2014/main" id="{00000000-0008-0000-0B00-0000D4F36C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46</xdr:col>
      <xdr:colOff>0</xdr:colOff>
      <xdr:row>17</xdr:row>
      <xdr:rowOff>0</xdr:rowOff>
    </xdr:from>
    <xdr:ext cx="8839200" cy="10239375"/>
    <xdr:graphicFrame macro="">
      <xdr:nvGraphicFramePr>
        <xdr:cNvPr id="2088933837" name="Chart 35">
          <a:extLst>
            <a:ext uri="{FF2B5EF4-FFF2-40B4-BE49-F238E27FC236}">
              <a16:creationId xmlns:a16="http://schemas.microsoft.com/office/drawing/2014/main" id="{00000000-0008-0000-0B00-0000CD9982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62</xdr:col>
      <xdr:colOff>0</xdr:colOff>
      <xdr:row>17</xdr:row>
      <xdr:rowOff>0</xdr:rowOff>
    </xdr:from>
    <xdr:ext cx="8839200" cy="10239375"/>
    <xdr:graphicFrame macro="">
      <xdr:nvGraphicFramePr>
        <xdr:cNvPr id="263761685" name="Chart 36">
          <a:extLst>
            <a:ext uri="{FF2B5EF4-FFF2-40B4-BE49-F238E27FC236}">
              <a16:creationId xmlns:a16="http://schemas.microsoft.com/office/drawing/2014/main" id="{00000000-0008-0000-0B00-000015AFB8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78</xdr:col>
      <xdr:colOff>0</xdr:colOff>
      <xdr:row>16</xdr:row>
      <xdr:rowOff>161925</xdr:rowOff>
    </xdr:from>
    <xdr:ext cx="8839200" cy="10553700"/>
    <xdr:graphicFrame macro="">
      <xdr:nvGraphicFramePr>
        <xdr:cNvPr id="934184802" name="Chart 37">
          <a:extLst>
            <a:ext uri="{FF2B5EF4-FFF2-40B4-BE49-F238E27FC236}">
              <a16:creationId xmlns:a16="http://schemas.microsoft.com/office/drawing/2014/main" id="{00000000-0008-0000-0B00-00006287AE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94</xdr:col>
      <xdr:colOff>0</xdr:colOff>
      <xdr:row>16</xdr:row>
      <xdr:rowOff>161925</xdr:rowOff>
    </xdr:from>
    <xdr:ext cx="8839200" cy="10553700"/>
    <xdr:graphicFrame macro="">
      <xdr:nvGraphicFramePr>
        <xdr:cNvPr id="11047435" name="Chart 38">
          <a:extLst>
            <a:ext uri="{FF2B5EF4-FFF2-40B4-BE49-F238E27FC236}">
              <a16:creationId xmlns:a16="http://schemas.microsoft.com/office/drawing/2014/main" id="{00000000-0008-0000-0B00-00000B92A8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24</xdr:col>
      <xdr:colOff>0</xdr:colOff>
      <xdr:row>36</xdr:row>
      <xdr:rowOff>0</xdr:rowOff>
    </xdr:from>
    <xdr:ext cx="11410950" cy="8982075"/>
    <xdr:graphicFrame macro="">
      <xdr:nvGraphicFramePr>
        <xdr:cNvPr id="1828431232" name="Chart 39">
          <a:extLst>
            <a:ext uri="{FF2B5EF4-FFF2-40B4-BE49-F238E27FC236}">
              <a16:creationId xmlns:a16="http://schemas.microsoft.com/office/drawing/2014/main" id="{00000000-0008-0000-0B00-000080A5FB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37</xdr:col>
      <xdr:colOff>0</xdr:colOff>
      <xdr:row>36</xdr:row>
      <xdr:rowOff>0</xdr:rowOff>
    </xdr:from>
    <xdr:ext cx="8839200" cy="8982075"/>
    <xdr:graphicFrame macro="">
      <xdr:nvGraphicFramePr>
        <xdr:cNvPr id="2129471515" name="Chart 40">
          <a:extLst>
            <a:ext uri="{FF2B5EF4-FFF2-40B4-BE49-F238E27FC236}">
              <a16:creationId xmlns:a16="http://schemas.microsoft.com/office/drawing/2014/main" id="{00000000-0008-0000-0B00-00001B28ED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53</xdr:col>
      <xdr:colOff>0</xdr:colOff>
      <xdr:row>36</xdr:row>
      <xdr:rowOff>0</xdr:rowOff>
    </xdr:from>
    <xdr:ext cx="8839200" cy="8982075"/>
    <xdr:graphicFrame macro="">
      <xdr:nvGraphicFramePr>
        <xdr:cNvPr id="1195229618" name="Chart 41">
          <a:extLst>
            <a:ext uri="{FF2B5EF4-FFF2-40B4-BE49-F238E27FC236}">
              <a16:creationId xmlns:a16="http://schemas.microsoft.com/office/drawing/2014/main" id="{00000000-0008-0000-0B00-0000B2C13D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69</xdr:col>
      <xdr:colOff>0</xdr:colOff>
      <xdr:row>36</xdr:row>
      <xdr:rowOff>0</xdr:rowOff>
    </xdr:from>
    <xdr:ext cx="8839200" cy="8982075"/>
    <xdr:graphicFrame macro="">
      <xdr:nvGraphicFramePr>
        <xdr:cNvPr id="415623171" name="Chart 42">
          <a:extLst>
            <a:ext uri="{FF2B5EF4-FFF2-40B4-BE49-F238E27FC236}">
              <a16:creationId xmlns:a16="http://schemas.microsoft.com/office/drawing/2014/main" id="{00000000-0008-0000-0B00-000003E8C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24</xdr:col>
      <xdr:colOff>0</xdr:colOff>
      <xdr:row>54</xdr:row>
      <xdr:rowOff>0</xdr:rowOff>
    </xdr:from>
    <xdr:ext cx="11410950" cy="11020425"/>
    <xdr:graphicFrame macro="">
      <xdr:nvGraphicFramePr>
        <xdr:cNvPr id="1141391467" name="Chart 43">
          <a:extLst>
            <a:ext uri="{FF2B5EF4-FFF2-40B4-BE49-F238E27FC236}">
              <a16:creationId xmlns:a16="http://schemas.microsoft.com/office/drawing/2014/main" id="{00000000-0008-0000-0B00-00006B4008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37</xdr:col>
      <xdr:colOff>0</xdr:colOff>
      <xdr:row>54</xdr:row>
      <xdr:rowOff>0</xdr:rowOff>
    </xdr:from>
    <xdr:ext cx="8943975" cy="11020425"/>
    <xdr:graphicFrame macro="">
      <xdr:nvGraphicFramePr>
        <xdr:cNvPr id="767044217" name="Chart 44">
          <a:extLst>
            <a:ext uri="{FF2B5EF4-FFF2-40B4-BE49-F238E27FC236}">
              <a16:creationId xmlns:a16="http://schemas.microsoft.com/office/drawing/2014/main" id="{00000000-0008-0000-0B00-0000792AB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54</xdr:col>
      <xdr:colOff>0</xdr:colOff>
      <xdr:row>54</xdr:row>
      <xdr:rowOff>0</xdr:rowOff>
    </xdr:from>
    <xdr:ext cx="8943975" cy="11020425"/>
    <xdr:graphicFrame macro="">
      <xdr:nvGraphicFramePr>
        <xdr:cNvPr id="1091858768" name="Chart 45">
          <a:extLst>
            <a:ext uri="{FF2B5EF4-FFF2-40B4-BE49-F238E27FC236}">
              <a16:creationId xmlns:a16="http://schemas.microsoft.com/office/drawing/2014/main" id="{00000000-0008-0000-0B00-0000507114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71</xdr:col>
      <xdr:colOff>0</xdr:colOff>
      <xdr:row>54</xdr:row>
      <xdr:rowOff>0</xdr:rowOff>
    </xdr:from>
    <xdr:ext cx="8943975" cy="11020425"/>
    <xdr:graphicFrame macro="">
      <xdr:nvGraphicFramePr>
        <xdr:cNvPr id="1838304397" name="Chart 46">
          <a:extLst>
            <a:ext uri="{FF2B5EF4-FFF2-40B4-BE49-F238E27FC236}">
              <a16:creationId xmlns:a16="http://schemas.microsoft.com/office/drawing/2014/main" id="{00000000-0008-0000-0B00-00008D4C92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14</xdr:col>
      <xdr:colOff>438150</xdr:colOff>
      <xdr:row>0</xdr:row>
      <xdr:rowOff>19050</xdr:rowOff>
    </xdr:from>
    <xdr:ext cx="11239500" cy="9020175"/>
    <xdr:graphicFrame macro="">
      <xdr:nvGraphicFramePr>
        <xdr:cNvPr id="44672358" name="Chart 47">
          <a:extLst>
            <a:ext uri="{FF2B5EF4-FFF2-40B4-BE49-F238E27FC236}">
              <a16:creationId xmlns:a16="http://schemas.microsoft.com/office/drawing/2014/main" id="{00000000-0008-0000-0B00-000066A5A9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20</xdr:col>
      <xdr:colOff>0</xdr:colOff>
      <xdr:row>0</xdr:row>
      <xdr:rowOff>0</xdr:rowOff>
    </xdr:from>
    <xdr:ext cx="11544300" cy="9020175"/>
    <xdr:graphicFrame macro="">
      <xdr:nvGraphicFramePr>
        <xdr:cNvPr id="1455207038" name="Chart 48">
          <a:extLst>
            <a:ext uri="{FF2B5EF4-FFF2-40B4-BE49-F238E27FC236}">
              <a16:creationId xmlns:a16="http://schemas.microsoft.com/office/drawing/2014/main" id="{00000000-0008-0000-0B00-00007EB2BC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28</xdr:col>
      <xdr:colOff>0</xdr:colOff>
      <xdr:row>0</xdr:row>
      <xdr:rowOff>0</xdr:rowOff>
    </xdr:from>
    <xdr:ext cx="11410950" cy="9020175"/>
    <xdr:graphicFrame macro="">
      <xdr:nvGraphicFramePr>
        <xdr:cNvPr id="665651726" name="Chart 49">
          <a:extLst>
            <a:ext uri="{FF2B5EF4-FFF2-40B4-BE49-F238E27FC236}">
              <a16:creationId xmlns:a16="http://schemas.microsoft.com/office/drawing/2014/main" id="{00000000-0008-0000-0B00-00000E0AAD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47</xdr:col>
      <xdr:colOff>0</xdr:colOff>
      <xdr:row>0</xdr:row>
      <xdr:rowOff>0</xdr:rowOff>
    </xdr:from>
    <xdr:ext cx="11096625" cy="9020175"/>
    <xdr:graphicFrame macro="">
      <xdr:nvGraphicFramePr>
        <xdr:cNvPr id="1208187529" name="Chart 50">
          <a:extLst>
            <a:ext uri="{FF2B5EF4-FFF2-40B4-BE49-F238E27FC236}">
              <a16:creationId xmlns:a16="http://schemas.microsoft.com/office/drawing/2014/main" id="{00000000-0008-0000-0B00-0000897A03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67</xdr:col>
      <xdr:colOff>0</xdr:colOff>
      <xdr:row>0</xdr:row>
      <xdr:rowOff>0</xdr:rowOff>
    </xdr:from>
    <xdr:ext cx="11096625" cy="9020175"/>
    <xdr:graphicFrame macro="">
      <xdr:nvGraphicFramePr>
        <xdr:cNvPr id="1025337573" name="Chart 51">
          <a:extLst>
            <a:ext uri="{FF2B5EF4-FFF2-40B4-BE49-F238E27FC236}">
              <a16:creationId xmlns:a16="http://schemas.microsoft.com/office/drawing/2014/main" id="{00000000-0008-0000-0B00-0000E5681D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88</xdr:col>
      <xdr:colOff>0</xdr:colOff>
      <xdr:row>0</xdr:row>
      <xdr:rowOff>0</xdr:rowOff>
    </xdr:from>
    <xdr:ext cx="11096625" cy="9020175"/>
    <xdr:graphicFrame macro="">
      <xdr:nvGraphicFramePr>
        <xdr:cNvPr id="2023674868" name="Chart 52">
          <a:extLst>
            <a:ext uri="{FF2B5EF4-FFF2-40B4-BE49-F238E27FC236}">
              <a16:creationId xmlns:a16="http://schemas.microsoft.com/office/drawing/2014/main" id="{00000000-0008-0000-0B00-0000F4D39E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85</xdr:col>
      <xdr:colOff>0</xdr:colOff>
      <xdr:row>36</xdr:row>
      <xdr:rowOff>0</xdr:rowOff>
    </xdr:from>
    <xdr:ext cx="11249025" cy="8982075"/>
    <xdr:graphicFrame macro="">
      <xdr:nvGraphicFramePr>
        <xdr:cNvPr id="1604260218" name="Chart 53">
          <a:extLst>
            <a:ext uri="{FF2B5EF4-FFF2-40B4-BE49-F238E27FC236}">
              <a16:creationId xmlns:a16="http://schemas.microsoft.com/office/drawing/2014/main" id="{00000000-0008-0000-0B00-00007A119F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88</xdr:col>
      <xdr:colOff>0</xdr:colOff>
      <xdr:row>54</xdr:row>
      <xdr:rowOff>0</xdr:rowOff>
    </xdr:from>
    <xdr:ext cx="8943975" cy="11020425"/>
    <xdr:graphicFrame macro="">
      <xdr:nvGraphicFramePr>
        <xdr:cNvPr id="1651313079" name="Chart 54">
          <a:extLst>
            <a:ext uri="{FF2B5EF4-FFF2-40B4-BE49-F238E27FC236}">
              <a16:creationId xmlns:a16="http://schemas.microsoft.com/office/drawing/2014/main" id="{00000000-0008-0000-0B00-0000B7096D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wsDr>
</file>

<file path=xl/theme/theme1.xml><?xml version="1.0" encoding="utf-8"?>
<a:theme xmlns:a="http://schemas.openxmlformats.org/drawingml/2006/main" name="Sheets">
  <a:themeElements>
    <a:clrScheme name="Sheets">
      <a:dk1>
        <a:srgbClr val="3F3F3F"/>
      </a:dk1>
      <a:lt1>
        <a:srgbClr val="FFFFFF"/>
      </a:lt1>
      <a:dk2>
        <a:srgbClr val="3F3F3F"/>
      </a:dk2>
      <a:lt2>
        <a:srgbClr val="FFFFFF"/>
      </a:lt2>
      <a:accent1>
        <a:srgbClr val="9D2449"/>
      </a:accent1>
      <a:accent2>
        <a:srgbClr val="B38E5D"/>
      </a:accent2>
      <a:accent3>
        <a:srgbClr val="9AB0A1"/>
      </a:accent3>
      <a:accent4>
        <a:srgbClr val="285C4D"/>
      </a:accent4>
      <a:accent5>
        <a:srgbClr val="691B33"/>
      </a:accent5>
      <a:accent6>
        <a:srgbClr val="308063"/>
      </a:accent6>
      <a:hlink>
        <a:srgbClr val="8A6B41"/>
      </a:hlink>
      <a:folHlink>
        <a:srgbClr val="8A6B4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2578125" defaultRowHeight="15" customHeight="1"/>
  <cols>
    <col min="1" max="1" width="29.140625" customWidth="1"/>
    <col min="2" max="2" width="110.7109375" customWidth="1"/>
    <col min="3" max="3" width="17.28515625" customWidth="1"/>
    <col min="4" max="26" width="10.7109375" customWidth="1"/>
  </cols>
  <sheetData>
    <row r="1" spans="1:26" ht="72.75" customHeight="1">
      <c r="A1" s="1" t="s">
        <v>0</v>
      </c>
      <c r="B1" s="2" t="s">
        <v>1</v>
      </c>
      <c r="C1" s="3"/>
      <c r="D1" s="3"/>
      <c r="E1" s="3"/>
      <c r="F1" s="3"/>
      <c r="G1" s="3"/>
      <c r="H1" s="3"/>
      <c r="I1" s="3"/>
      <c r="J1" s="3"/>
      <c r="K1" s="3"/>
      <c r="L1" s="3"/>
      <c r="M1" s="3"/>
      <c r="N1" s="3"/>
      <c r="O1" s="3"/>
      <c r="P1" s="3"/>
      <c r="Q1" s="3"/>
      <c r="R1" s="3"/>
      <c r="S1" s="3"/>
      <c r="T1" s="3"/>
      <c r="U1" s="3"/>
      <c r="V1" s="3"/>
      <c r="W1" s="3"/>
      <c r="X1" s="3"/>
      <c r="Y1" s="3"/>
      <c r="Z1" s="3"/>
    </row>
    <row r="2" spans="1:26" ht="18.75" customHeight="1">
      <c r="A2" s="4" t="s">
        <v>2</v>
      </c>
      <c r="B2" s="5" t="s">
        <v>3</v>
      </c>
      <c r="C2" s="3"/>
      <c r="D2" s="3"/>
      <c r="E2" s="3"/>
      <c r="F2" s="3"/>
      <c r="G2" s="3"/>
      <c r="H2" s="3"/>
      <c r="I2" s="3"/>
      <c r="J2" s="3"/>
      <c r="K2" s="3"/>
      <c r="L2" s="3"/>
      <c r="M2" s="3"/>
      <c r="N2" s="3"/>
      <c r="O2" s="3"/>
      <c r="P2" s="3"/>
      <c r="Q2" s="3"/>
      <c r="R2" s="3"/>
      <c r="S2" s="3"/>
      <c r="T2" s="3"/>
      <c r="U2" s="3"/>
      <c r="V2" s="3"/>
      <c r="W2" s="3"/>
      <c r="X2" s="3"/>
      <c r="Y2" s="3"/>
      <c r="Z2" s="3"/>
    </row>
    <row r="3" spans="1:26" ht="18.75" customHeight="1">
      <c r="A3" s="6"/>
      <c r="B3" s="5" t="s">
        <v>4</v>
      </c>
      <c r="C3" s="3"/>
      <c r="D3" s="3"/>
      <c r="E3" s="3"/>
      <c r="F3" s="3"/>
      <c r="G3" s="3"/>
      <c r="H3" s="3"/>
      <c r="I3" s="3"/>
      <c r="J3" s="3"/>
      <c r="K3" s="3"/>
      <c r="L3" s="3"/>
      <c r="M3" s="3"/>
      <c r="N3" s="3"/>
      <c r="O3" s="3"/>
      <c r="P3" s="3"/>
      <c r="Q3" s="3"/>
      <c r="R3" s="3"/>
      <c r="S3" s="3"/>
      <c r="T3" s="3"/>
      <c r="U3" s="3"/>
      <c r="V3" s="3"/>
      <c r="W3" s="3"/>
      <c r="X3" s="3"/>
      <c r="Y3" s="3"/>
      <c r="Z3" s="3"/>
    </row>
    <row r="4" spans="1:26" ht="18.75" customHeight="1">
      <c r="A4" s="7"/>
      <c r="B4" s="5" t="s">
        <v>5</v>
      </c>
      <c r="C4" s="3"/>
      <c r="D4" s="3"/>
      <c r="E4" s="3"/>
      <c r="F4" s="3"/>
      <c r="G4" s="3"/>
      <c r="H4" s="3"/>
      <c r="I4" s="3"/>
      <c r="J4" s="3"/>
      <c r="K4" s="3"/>
      <c r="L4" s="3"/>
      <c r="M4" s="3"/>
      <c r="N4" s="3"/>
      <c r="O4" s="3"/>
      <c r="P4" s="3"/>
      <c r="Q4" s="3"/>
      <c r="R4" s="3"/>
      <c r="S4" s="3"/>
      <c r="T4" s="3"/>
      <c r="U4" s="3"/>
      <c r="V4" s="3"/>
      <c r="W4" s="3"/>
      <c r="X4" s="3"/>
      <c r="Y4" s="3"/>
      <c r="Z4" s="3"/>
    </row>
    <row r="5" spans="1:26" ht="18.75" customHeight="1">
      <c r="A5" s="7"/>
      <c r="B5" s="5" t="s">
        <v>6</v>
      </c>
      <c r="C5" s="3"/>
      <c r="D5" s="3"/>
      <c r="E5" s="3"/>
      <c r="F5" s="3"/>
      <c r="G5" s="3"/>
      <c r="H5" s="3"/>
      <c r="I5" s="3"/>
      <c r="J5" s="3"/>
      <c r="K5" s="3"/>
      <c r="L5" s="3"/>
      <c r="M5" s="3"/>
      <c r="N5" s="3"/>
      <c r="O5" s="3"/>
      <c r="P5" s="3"/>
      <c r="Q5" s="3"/>
      <c r="R5" s="3"/>
      <c r="S5" s="3"/>
      <c r="T5" s="3"/>
      <c r="U5" s="3"/>
      <c r="V5" s="3"/>
      <c r="W5" s="3"/>
      <c r="X5" s="3"/>
      <c r="Y5" s="3"/>
      <c r="Z5" s="3"/>
    </row>
    <row r="6" spans="1:26" ht="18.75" customHeight="1">
      <c r="A6" s="8"/>
      <c r="B6" s="5" t="s">
        <v>7</v>
      </c>
      <c r="C6" s="3"/>
      <c r="D6" s="3"/>
      <c r="E6" s="3"/>
      <c r="F6" s="3"/>
      <c r="G6" s="3"/>
      <c r="H6" s="3"/>
      <c r="I6" s="3"/>
      <c r="J6" s="3"/>
      <c r="K6" s="3"/>
      <c r="L6" s="3"/>
      <c r="M6" s="3"/>
      <c r="N6" s="3"/>
      <c r="O6" s="3"/>
      <c r="P6" s="3"/>
      <c r="Q6" s="3"/>
      <c r="R6" s="3"/>
      <c r="S6" s="3"/>
      <c r="T6" s="3"/>
      <c r="U6" s="3"/>
      <c r="V6" s="3"/>
      <c r="W6" s="3"/>
      <c r="X6" s="3"/>
      <c r="Y6" s="3"/>
      <c r="Z6" s="3"/>
    </row>
    <row r="7" spans="1:26" ht="18.75" customHeight="1">
      <c r="A7" s="4" t="s">
        <v>8</v>
      </c>
      <c r="B7" s="5" t="s">
        <v>9</v>
      </c>
      <c r="C7" s="3"/>
      <c r="D7" s="3"/>
      <c r="E7" s="3"/>
      <c r="F7" s="3"/>
      <c r="G7" s="3"/>
      <c r="H7" s="3"/>
      <c r="I7" s="3"/>
      <c r="J7" s="3"/>
      <c r="K7" s="3"/>
      <c r="L7" s="3"/>
      <c r="M7" s="3"/>
      <c r="N7" s="3"/>
      <c r="O7" s="3"/>
      <c r="P7" s="3"/>
      <c r="Q7" s="3"/>
      <c r="R7" s="3"/>
      <c r="S7" s="3"/>
      <c r="T7" s="3"/>
      <c r="U7" s="3"/>
      <c r="V7" s="3"/>
      <c r="W7" s="3"/>
      <c r="X7" s="3"/>
      <c r="Y7" s="3"/>
      <c r="Z7" s="3"/>
    </row>
    <row r="8" spans="1:26" ht="18.75" customHeight="1">
      <c r="A8" s="8"/>
      <c r="B8" s="5" t="s">
        <v>10</v>
      </c>
      <c r="C8" s="3"/>
      <c r="D8" s="3"/>
      <c r="E8" s="3"/>
      <c r="F8" s="3"/>
      <c r="G8" s="3"/>
      <c r="H8" s="3"/>
      <c r="I8" s="3"/>
      <c r="J8" s="3"/>
      <c r="K8" s="3"/>
      <c r="L8" s="3"/>
      <c r="M8" s="3"/>
      <c r="N8" s="3"/>
      <c r="O8" s="3"/>
      <c r="P8" s="3"/>
      <c r="Q8" s="3"/>
      <c r="R8" s="3"/>
      <c r="S8" s="3"/>
      <c r="T8" s="3"/>
      <c r="U8" s="3"/>
      <c r="V8" s="3"/>
      <c r="W8" s="3"/>
      <c r="X8" s="3"/>
      <c r="Y8" s="3"/>
      <c r="Z8" s="3"/>
    </row>
    <row r="9" spans="1:26" ht="18.75" customHeight="1">
      <c r="A9" s="9" t="s">
        <v>11</v>
      </c>
      <c r="B9" s="5" t="s">
        <v>12</v>
      </c>
      <c r="C9" s="3"/>
      <c r="D9" s="3"/>
      <c r="E9" s="3"/>
      <c r="F9" s="3"/>
      <c r="G9" s="3"/>
      <c r="H9" s="3"/>
      <c r="I9" s="3"/>
      <c r="J9" s="3"/>
      <c r="K9" s="3"/>
      <c r="L9" s="3"/>
      <c r="M9" s="3"/>
      <c r="N9" s="3"/>
      <c r="O9" s="3"/>
      <c r="P9" s="3"/>
      <c r="Q9" s="3"/>
      <c r="R9" s="3"/>
      <c r="S9" s="3"/>
      <c r="T9" s="3"/>
      <c r="U9" s="3"/>
      <c r="V9" s="3"/>
      <c r="W9" s="3"/>
      <c r="X9" s="3"/>
      <c r="Y9" s="3"/>
      <c r="Z9" s="3"/>
    </row>
    <row r="10" spans="1:26" ht="18.75" customHeight="1">
      <c r="A10" s="10" t="s">
        <v>13</v>
      </c>
      <c r="B10" s="5" t="s">
        <v>14</v>
      </c>
      <c r="C10" s="3"/>
      <c r="D10" s="3"/>
      <c r="E10" s="3"/>
      <c r="F10" s="3"/>
      <c r="G10" s="3"/>
      <c r="H10" s="3"/>
      <c r="I10" s="3"/>
      <c r="J10" s="3"/>
      <c r="K10" s="3"/>
      <c r="L10" s="3"/>
      <c r="M10" s="3"/>
      <c r="N10" s="3"/>
      <c r="O10" s="3"/>
      <c r="P10" s="3"/>
      <c r="Q10" s="3"/>
      <c r="R10" s="3"/>
      <c r="S10" s="3"/>
      <c r="T10" s="3"/>
      <c r="U10" s="3"/>
      <c r="V10" s="3"/>
      <c r="W10" s="3"/>
      <c r="X10" s="3"/>
      <c r="Y10" s="3"/>
      <c r="Z10" s="3"/>
    </row>
    <row r="11" spans="1:26" ht="18.75" customHeight="1">
      <c r="A11" s="10" t="s">
        <v>13</v>
      </c>
      <c r="B11" s="5" t="s">
        <v>15</v>
      </c>
      <c r="C11" s="3"/>
      <c r="D11" s="3"/>
      <c r="E11" s="3"/>
      <c r="F11" s="3"/>
      <c r="G11" s="3"/>
      <c r="H11" s="3"/>
      <c r="I11" s="3"/>
      <c r="J11" s="3"/>
      <c r="K11" s="3"/>
      <c r="L11" s="3"/>
      <c r="M11" s="3"/>
      <c r="N11" s="3"/>
      <c r="O11" s="3"/>
      <c r="P11" s="3"/>
      <c r="Q11" s="3"/>
      <c r="R11" s="3"/>
      <c r="S11" s="3"/>
      <c r="T11" s="3"/>
      <c r="U11" s="3"/>
      <c r="V11" s="3"/>
      <c r="W11" s="3"/>
      <c r="X11" s="3"/>
      <c r="Y11" s="3"/>
      <c r="Z11" s="3"/>
    </row>
    <row r="12" spans="1:26" ht="18.75" customHeight="1">
      <c r="A12" s="11" t="s">
        <v>13</v>
      </c>
      <c r="B12" s="5" t="s">
        <v>16</v>
      </c>
      <c r="C12" s="3"/>
      <c r="D12" s="3"/>
      <c r="E12" s="3"/>
      <c r="F12" s="3"/>
      <c r="G12" s="3"/>
      <c r="H12" s="3"/>
      <c r="I12" s="3"/>
      <c r="J12" s="3"/>
      <c r="K12" s="3"/>
      <c r="L12" s="3"/>
      <c r="M12" s="3"/>
      <c r="N12" s="3"/>
      <c r="O12" s="3"/>
      <c r="P12" s="3"/>
      <c r="Q12" s="3"/>
      <c r="R12" s="3"/>
      <c r="S12" s="3"/>
      <c r="T12" s="3"/>
      <c r="U12" s="3"/>
      <c r="V12" s="3"/>
      <c r="W12" s="3"/>
      <c r="X12" s="3"/>
      <c r="Y12" s="3"/>
      <c r="Z12" s="3"/>
    </row>
    <row r="13" spans="1:26" ht="18.75" customHeight="1">
      <c r="A13" s="6"/>
      <c r="B13" s="5" t="s">
        <v>17</v>
      </c>
      <c r="C13" s="3"/>
      <c r="D13" s="3"/>
      <c r="E13" s="3"/>
      <c r="F13" s="3"/>
      <c r="G13" s="3"/>
      <c r="H13" s="3"/>
      <c r="I13" s="3"/>
      <c r="J13" s="3"/>
      <c r="K13" s="3"/>
      <c r="L13" s="3"/>
      <c r="M13" s="3"/>
      <c r="N13" s="3"/>
      <c r="O13" s="3"/>
      <c r="P13" s="3"/>
      <c r="Q13" s="3"/>
      <c r="R13" s="3"/>
      <c r="S13" s="3"/>
      <c r="T13" s="3"/>
      <c r="U13" s="3"/>
      <c r="V13" s="3"/>
      <c r="W13" s="3"/>
      <c r="X13" s="3"/>
      <c r="Y13" s="3"/>
      <c r="Z13" s="3"/>
    </row>
    <row r="14" spans="1:26" ht="18.75" customHeight="1">
      <c r="A14" s="12"/>
      <c r="B14" s="5" t="s">
        <v>18</v>
      </c>
      <c r="C14" s="3"/>
      <c r="D14" s="3"/>
      <c r="E14" s="3"/>
      <c r="F14" s="3"/>
      <c r="G14" s="3"/>
      <c r="H14" s="3"/>
      <c r="I14" s="3"/>
      <c r="J14" s="3"/>
      <c r="K14" s="3"/>
      <c r="L14" s="3"/>
      <c r="M14" s="3"/>
      <c r="N14" s="3"/>
      <c r="O14" s="3"/>
      <c r="P14" s="3"/>
      <c r="Q14" s="3"/>
      <c r="R14" s="3"/>
      <c r="S14" s="3"/>
      <c r="T14" s="3"/>
      <c r="U14" s="3"/>
      <c r="V14" s="3"/>
      <c r="W14" s="3"/>
      <c r="X14" s="3"/>
      <c r="Y14" s="3"/>
      <c r="Z14" s="3"/>
    </row>
    <row r="15" spans="1:26" ht="18.75" customHeight="1">
      <c r="A15" s="13" t="s">
        <v>19</v>
      </c>
      <c r="B15" s="5" t="s">
        <v>20</v>
      </c>
      <c r="C15" s="3"/>
      <c r="D15" s="3"/>
      <c r="E15" s="3"/>
      <c r="F15" s="3"/>
      <c r="G15" s="3"/>
      <c r="H15" s="3"/>
      <c r="I15" s="3"/>
      <c r="J15" s="3"/>
      <c r="K15" s="3"/>
      <c r="L15" s="3"/>
      <c r="M15" s="3"/>
      <c r="N15" s="3"/>
      <c r="O15" s="3"/>
      <c r="P15" s="3"/>
      <c r="Q15" s="3"/>
      <c r="R15" s="3"/>
      <c r="S15" s="3"/>
      <c r="T15" s="3"/>
      <c r="U15" s="3"/>
      <c r="V15" s="3"/>
      <c r="W15" s="3"/>
      <c r="X15" s="3"/>
      <c r="Y15" s="3"/>
      <c r="Z15" s="3"/>
    </row>
    <row r="16" spans="1:26" ht="18.75" customHeight="1">
      <c r="A16" s="4" t="s">
        <v>21</v>
      </c>
      <c r="B16" s="5" t="s">
        <v>22</v>
      </c>
      <c r="C16" s="3"/>
      <c r="D16" s="3"/>
      <c r="E16" s="3"/>
      <c r="F16" s="3"/>
      <c r="G16" s="3"/>
      <c r="H16" s="3"/>
      <c r="I16" s="3"/>
      <c r="J16" s="3"/>
      <c r="K16" s="3"/>
      <c r="L16" s="3"/>
      <c r="M16" s="3"/>
      <c r="N16" s="3"/>
      <c r="O16" s="3"/>
      <c r="P16" s="3"/>
      <c r="Q16" s="3"/>
      <c r="R16" s="3"/>
      <c r="S16" s="3"/>
      <c r="T16" s="3"/>
      <c r="U16" s="3"/>
      <c r="V16" s="3"/>
      <c r="W16" s="3"/>
      <c r="X16" s="3"/>
      <c r="Y16" s="3"/>
      <c r="Z16" s="3"/>
    </row>
    <row r="17" spans="1:26" ht="18.75" customHeight="1">
      <c r="A17" s="6"/>
      <c r="B17" s="5" t="s">
        <v>23</v>
      </c>
      <c r="C17" s="3"/>
      <c r="D17" s="3"/>
      <c r="E17" s="3"/>
      <c r="F17" s="3"/>
      <c r="G17" s="3"/>
      <c r="H17" s="3"/>
      <c r="I17" s="3"/>
      <c r="J17" s="3"/>
      <c r="K17" s="3"/>
      <c r="L17" s="3"/>
      <c r="M17" s="3"/>
      <c r="N17" s="3"/>
      <c r="O17" s="3"/>
      <c r="P17" s="3"/>
      <c r="Q17" s="3"/>
      <c r="R17" s="3"/>
      <c r="S17" s="3"/>
      <c r="T17" s="3"/>
      <c r="U17" s="3"/>
      <c r="V17" s="3"/>
      <c r="W17" s="3"/>
      <c r="X17" s="3"/>
      <c r="Y17" s="3"/>
      <c r="Z17" s="3"/>
    </row>
    <row r="18" spans="1:26" ht="18.75" customHeight="1">
      <c r="A18" s="6"/>
      <c r="B18" s="5" t="s">
        <v>24</v>
      </c>
      <c r="C18" s="3"/>
      <c r="D18" s="3"/>
      <c r="E18" s="3"/>
      <c r="F18" s="3"/>
      <c r="G18" s="3"/>
      <c r="H18" s="3"/>
      <c r="I18" s="3"/>
      <c r="J18" s="3"/>
      <c r="K18" s="3"/>
      <c r="L18" s="3"/>
      <c r="M18" s="3"/>
      <c r="N18" s="3"/>
      <c r="O18" s="3"/>
      <c r="P18" s="3"/>
      <c r="Q18" s="3"/>
      <c r="R18" s="3"/>
      <c r="S18" s="3"/>
      <c r="T18" s="3"/>
      <c r="U18" s="3"/>
      <c r="V18" s="3"/>
      <c r="W18" s="3"/>
      <c r="X18" s="3"/>
      <c r="Y18" s="3"/>
      <c r="Z18" s="3"/>
    </row>
    <row r="19" spans="1:26" ht="18.75" customHeight="1">
      <c r="A19" s="12"/>
      <c r="B19" s="5" t="s">
        <v>25</v>
      </c>
      <c r="C19" s="3"/>
      <c r="D19" s="3"/>
      <c r="E19" s="3"/>
      <c r="F19" s="3"/>
      <c r="G19" s="3"/>
      <c r="H19" s="3"/>
      <c r="I19" s="3"/>
      <c r="J19" s="3"/>
      <c r="K19" s="3"/>
      <c r="L19" s="3"/>
      <c r="M19" s="3"/>
      <c r="N19" s="3"/>
      <c r="O19" s="3"/>
      <c r="P19" s="3"/>
      <c r="Q19" s="3"/>
      <c r="R19" s="3"/>
      <c r="S19" s="3"/>
      <c r="T19" s="3"/>
      <c r="U19" s="3"/>
      <c r="V19" s="3"/>
      <c r="W19" s="3"/>
      <c r="X19" s="3"/>
      <c r="Y19" s="3"/>
      <c r="Z19" s="3"/>
    </row>
    <row r="20" spans="1:26" ht="18.75" customHeight="1">
      <c r="A20" s="4" t="s">
        <v>26</v>
      </c>
      <c r="B20" s="5" t="s">
        <v>27</v>
      </c>
      <c r="C20" s="3"/>
      <c r="D20" s="3"/>
      <c r="E20" s="3"/>
      <c r="F20" s="3"/>
      <c r="G20" s="3"/>
      <c r="H20" s="3"/>
      <c r="I20" s="3"/>
      <c r="J20" s="3"/>
      <c r="K20" s="3"/>
      <c r="L20" s="3"/>
      <c r="M20" s="3"/>
      <c r="N20" s="3"/>
      <c r="O20" s="3"/>
      <c r="P20" s="3"/>
      <c r="Q20" s="3"/>
      <c r="R20" s="3"/>
      <c r="S20" s="3"/>
      <c r="T20" s="3"/>
      <c r="U20" s="3"/>
      <c r="V20" s="3"/>
      <c r="W20" s="3"/>
      <c r="X20" s="3"/>
      <c r="Y20" s="3"/>
      <c r="Z20" s="3"/>
    </row>
    <row r="21" spans="1:26" ht="18.75" customHeight="1">
      <c r="A21" s="12"/>
      <c r="B21" s="5" t="s">
        <v>28</v>
      </c>
      <c r="C21" s="3"/>
      <c r="D21" s="3"/>
      <c r="E21" s="3"/>
      <c r="F21" s="3"/>
      <c r="G21" s="3"/>
      <c r="H21" s="3"/>
      <c r="I21" s="3"/>
      <c r="J21" s="3"/>
      <c r="K21" s="3"/>
      <c r="L21" s="3"/>
      <c r="M21" s="3"/>
      <c r="N21" s="3"/>
      <c r="O21" s="3"/>
      <c r="P21" s="3"/>
      <c r="Q21" s="3"/>
      <c r="R21" s="3"/>
      <c r="S21" s="3"/>
      <c r="T21" s="3"/>
      <c r="U21" s="3"/>
      <c r="V21" s="3"/>
      <c r="W21" s="3"/>
      <c r="X21" s="3"/>
      <c r="Y21" s="3"/>
      <c r="Z21" s="3"/>
    </row>
    <row r="22" spans="1:26" ht="18.75" customHeight="1">
      <c r="A22" s="10" t="s">
        <v>29</v>
      </c>
      <c r="B22" s="5" t="s">
        <v>30</v>
      </c>
      <c r="C22" s="3"/>
      <c r="D22" s="3"/>
      <c r="E22" s="3"/>
      <c r="F22" s="3"/>
      <c r="G22" s="3"/>
      <c r="H22" s="3"/>
      <c r="I22" s="3"/>
      <c r="J22" s="3"/>
      <c r="K22" s="3"/>
      <c r="L22" s="3"/>
      <c r="M22" s="3"/>
      <c r="N22" s="3"/>
      <c r="O22" s="3"/>
      <c r="P22" s="3"/>
      <c r="Q22" s="3"/>
      <c r="R22" s="3"/>
      <c r="S22" s="3"/>
      <c r="T22" s="3"/>
      <c r="U22" s="3"/>
      <c r="V22" s="3"/>
      <c r="W22" s="3"/>
      <c r="X22" s="3"/>
      <c r="Y22" s="3"/>
      <c r="Z22" s="3"/>
    </row>
    <row r="23" spans="1:26" ht="18.75" customHeight="1">
      <c r="A23" s="4" t="s">
        <v>31</v>
      </c>
      <c r="B23" s="5" t="s">
        <v>32</v>
      </c>
      <c r="C23" s="3"/>
      <c r="D23" s="3"/>
      <c r="E23" s="3"/>
      <c r="F23" s="3"/>
      <c r="G23" s="3"/>
      <c r="H23" s="3"/>
      <c r="I23" s="3"/>
      <c r="J23" s="3"/>
      <c r="K23" s="3"/>
      <c r="L23" s="3"/>
      <c r="M23" s="3"/>
      <c r="N23" s="3"/>
      <c r="O23" s="3"/>
      <c r="P23" s="3"/>
      <c r="Q23" s="3"/>
      <c r="R23" s="3"/>
      <c r="S23" s="3"/>
      <c r="T23" s="3"/>
      <c r="U23" s="3"/>
      <c r="V23" s="3"/>
      <c r="W23" s="3"/>
      <c r="X23" s="3"/>
      <c r="Y23" s="3"/>
      <c r="Z23" s="3"/>
    </row>
    <row r="24" spans="1:26" ht="18.75" customHeight="1">
      <c r="A24" s="8"/>
      <c r="B24" s="5" t="s">
        <v>33</v>
      </c>
      <c r="C24" s="3"/>
      <c r="D24" s="3"/>
      <c r="E24" s="3"/>
      <c r="F24" s="3"/>
      <c r="G24" s="3"/>
      <c r="H24" s="3"/>
      <c r="I24" s="3"/>
      <c r="J24" s="3"/>
      <c r="K24" s="3"/>
      <c r="L24" s="3"/>
      <c r="M24" s="3"/>
      <c r="N24" s="3"/>
      <c r="O24" s="3"/>
      <c r="P24" s="3"/>
      <c r="Q24" s="3"/>
      <c r="R24" s="3"/>
      <c r="S24" s="3"/>
      <c r="T24" s="3"/>
      <c r="U24" s="3"/>
      <c r="V24" s="3"/>
      <c r="W24" s="3"/>
      <c r="X24" s="3"/>
      <c r="Y24" s="3"/>
      <c r="Z24" s="3"/>
    </row>
    <row r="25" spans="1:26" ht="18.75" customHeight="1">
      <c r="A25" s="4" t="s">
        <v>34</v>
      </c>
      <c r="B25" s="5" t="s">
        <v>35</v>
      </c>
      <c r="C25" s="3"/>
      <c r="D25" s="3"/>
      <c r="E25" s="3"/>
      <c r="F25" s="3"/>
      <c r="G25" s="3"/>
      <c r="H25" s="3"/>
      <c r="I25" s="3"/>
      <c r="J25" s="3"/>
      <c r="K25" s="3"/>
      <c r="L25" s="3"/>
      <c r="M25" s="3"/>
      <c r="N25" s="3"/>
      <c r="O25" s="3"/>
      <c r="P25" s="3"/>
      <c r="Q25" s="3"/>
      <c r="R25" s="3"/>
      <c r="S25" s="3"/>
      <c r="T25" s="3"/>
      <c r="U25" s="3"/>
      <c r="V25" s="3"/>
      <c r="W25" s="3"/>
      <c r="X25" s="3"/>
      <c r="Y25" s="3"/>
      <c r="Z25" s="3"/>
    </row>
    <row r="26" spans="1:26" ht="18.75" customHeight="1">
      <c r="A26" s="8"/>
      <c r="B26" s="5" t="s">
        <v>36</v>
      </c>
      <c r="C26" s="3"/>
      <c r="D26" s="3"/>
      <c r="E26" s="3"/>
      <c r="F26" s="3"/>
      <c r="G26" s="3"/>
      <c r="H26" s="3"/>
      <c r="I26" s="3"/>
      <c r="J26" s="3"/>
      <c r="K26" s="3"/>
      <c r="L26" s="3"/>
      <c r="M26" s="3"/>
      <c r="N26" s="3"/>
      <c r="O26" s="3"/>
      <c r="P26" s="3"/>
      <c r="Q26" s="3"/>
      <c r="R26" s="3"/>
      <c r="S26" s="3"/>
      <c r="T26" s="3"/>
      <c r="U26" s="3"/>
      <c r="V26" s="3"/>
      <c r="W26" s="3"/>
      <c r="X26" s="3"/>
      <c r="Y26" s="3"/>
      <c r="Z26" s="3"/>
    </row>
    <row r="27" spans="1:26" ht="18.75" customHeight="1">
      <c r="A27" s="10" t="s">
        <v>37</v>
      </c>
      <c r="B27" s="5" t="s">
        <v>38</v>
      </c>
      <c r="C27" s="3"/>
      <c r="D27" s="3"/>
      <c r="E27" s="3"/>
      <c r="F27" s="3"/>
      <c r="G27" s="3"/>
      <c r="H27" s="3"/>
      <c r="I27" s="3"/>
      <c r="J27" s="3"/>
      <c r="K27" s="3"/>
      <c r="L27" s="3"/>
      <c r="M27" s="3"/>
      <c r="N27" s="3"/>
      <c r="O27" s="3"/>
      <c r="P27" s="3"/>
      <c r="Q27" s="3"/>
      <c r="R27" s="3"/>
      <c r="S27" s="3"/>
      <c r="T27" s="3"/>
      <c r="U27" s="3"/>
      <c r="V27" s="3"/>
      <c r="W27" s="3"/>
      <c r="X27" s="3"/>
      <c r="Y27" s="3"/>
      <c r="Z27" s="3"/>
    </row>
    <row r="28" spans="1:26" ht="18.75" customHeight="1">
      <c r="A28" s="10" t="s">
        <v>39</v>
      </c>
      <c r="B28" s="5" t="s">
        <v>40</v>
      </c>
      <c r="C28" s="3"/>
      <c r="D28" s="3"/>
      <c r="E28" s="3"/>
      <c r="F28" s="3"/>
      <c r="G28" s="3"/>
      <c r="H28" s="3"/>
      <c r="I28" s="3"/>
      <c r="J28" s="3"/>
      <c r="K28" s="3"/>
      <c r="L28" s="3"/>
      <c r="M28" s="3"/>
      <c r="N28" s="3"/>
      <c r="O28" s="3"/>
      <c r="P28" s="3"/>
      <c r="Q28" s="3"/>
      <c r="R28" s="3"/>
      <c r="S28" s="3"/>
      <c r="T28" s="3"/>
      <c r="U28" s="3"/>
      <c r="V28" s="3"/>
      <c r="W28" s="3"/>
      <c r="X28" s="3"/>
      <c r="Y28" s="3"/>
      <c r="Z28" s="3"/>
    </row>
    <row r="29" spans="1:26" ht="18.75" customHeight="1">
      <c r="A29" s="3"/>
      <c r="B29" s="14"/>
      <c r="C29" s="3"/>
      <c r="D29" s="3"/>
      <c r="E29" s="3"/>
      <c r="F29" s="3"/>
      <c r="G29" s="3"/>
      <c r="H29" s="3"/>
      <c r="I29" s="3"/>
      <c r="J29" s="3"/>
      <c r="K29" s="3"/>
      <c r="L29" s="3"/>
      <c r="M29" s="3"/>
      <c r="N29" s="3"/>
      <c r="O29" s="3"/>
      <c r="P29" s="3"/>
      <c r="Q29" s="3"/>
      <c r="R29" s="3"/>
      <c r="S29" s="3"/>
      <c r="T29" s="3"/>
      <c r="U29" s="3"/>
      <c r="V29" s="3"/>
      <c r="W29" s="3"/>
      <c r="X29" s="3"/>
      <c r="Y29" s="3"/>
      <c r="Z29" s="3"/>
    </row>
    <row r="30" spans="1:26" ht="18.75" customHeight="1">
      <c r="A30" s="3"/>
      <c r="B30" s="14"/>
      <c r="C30" s="3"/>
      <c r="D30" s="3"/>
      <c r="E30" s="3"/>
      <c r="F30" s="3"/>
      <c r="G30" s="3"/>
      <c r="H30" s="3"/>
      <c r="I30" s="3"/>
      <c r="J30" s="3"/>
      <c r="K30" s="3"/>
      <c r="L30" s="3"/>
      <c r="M30" s="3"/>
      <c r="N30" s="3"/>
      <c r="O30" s="3"/>
      <c r="P30" s="3"/>
      <c r="Q30" s="3"/>
      <c r="R30" s="3"/>
      <c r="S30" s="3"/>
      <c r="T30" s="3"/>
      <c r="U30" s="3"/>
      <c r="V30" s="3"/>
      <c r="W30" s="3"/>
      <c r="X30" s="3"/>
      <c r="Y30" s="3"/>
      <c r="Z30" s="3"/>
    </row>
    <row r="31" spans="1:26" ht="18.75" customHeight="1">
      <c r="A31" s="3"/>
      <c r="B31" s="14"/>
      <c r="C31" s="3"/>
      <c r="D31" s="3"/>
      <c r="E31" s="3"/>
      <c r="F31" s="3"/>
      <c r="G31" s="3"/>
      <c r="H31" s="3"/>
      <c r="I31" s="3"/>
      <c r="J31" s="3"/>
      <c r="K31" s="3"/>
      <c r="L31" s="3"/>
      <c r="M31" s="3"/>
      <c r="N31" s="3"/>
      <c r="O31" s="3"/>
      <c r="P31" s="3"/>
      <c r="Q31" s="3"/>
      <c r="R31" s="3"/>
      <c r="S31" s="3"/>
      <c r="T31" s="3"/>
      <c r="U31" s="3"/>
      <c r="V31" s="3"/>
      <c r="W31" s="3"/>
      <c r="X31" s="3"/>
      <c r="Y31" s="3"/>
      <c r="Z31" s="3"/>
    </row>
    <row r="32" spans="1:26" ht="18.75" customHeight="1">
      <c r="A32" s="3"/>
      <c r="B32" s="14"/>
      <c r="C32" s="3"/>
      <c r="D32" s="3"/>
      <c r="E32" s="3"/>
      <c r="F32" s="3"/>
      <c r="G32" s="3"/>
      <c r="H32" s="3"/>
      <c r="I32" s="3"/>
      <c r="J32" s="3"/>
      <c r="K32" s="3"/>
      <c r="L32" s="3"/>
      <c r="M32" s="3"/>
      <c r="N32" s="3"/>
      <c r="O32" s="3"/>
      <c r="P32" s="3"/>
      <c r="Q32" s="3"/>
      <c r="R32" s="3"/>
      <c r="S32" s="3"/>
      <c r="T32" s="3"/>
      <c r="U32" s="3"/>
      <c r="V32" s="3"/>
      <c r="W32" s="3"/>
      <c r="X32" s="3"/>
      <c r="Y32" s="3"/>
      <c r="Z32" s="3"/>
    </row>
    <row r="33" spans="1:26" ht="18.75" customHeight="1">
      <c r="A33" s="3"/>
      <c r="B33" s="14"/>
      <c r="C33" s="3"/>
      <c r="D33" s="3"/>
      <c r="E33" s="3"/>
      <c r="F33" s="3"/>
      <c r="G33" s="3"/>
      <c r="H33" s="3"/>
      <c r="I33" s="3"/>
      <c r="J33" s="3"/>
      <c r="K33" s="3"/>
      <c r="L33" s="3"/>
      <c r="M33" s="3"/>
      <c r="N33" s="3"/>
      <c r="O33" s="3"/>
      <c r="P33" s="3"/>
      <c r="Q33" s="3"/>
      <c r="R33" s="3"/>
      <c r="S33" s="3"/>
      <c r="T33" s="3"/>
      <c r="U33" s="3"/>
      <c r="V33" s="3"/>
      <c r="W33" s="3"/>
      <c r="X33" s="3"/>
      <c r="Y33" s="3"/>
      <c r="Z33" s="3"/>
    </row>
    <row r="34" spans="1:26" ht="18.75" customHeight="1">
      <c r="A34" s="3"/>
      <c r="B34" s="14"/>
      <c r="C34" s="3"/>
      <c r="D34" s="3"/>
      <c r="E34" s="3"/>
      <c r="F34" s="3"/>
      <c r="G34" s="3"/>
      <c r="H34" s="3"/>
      <c r="I34" s="3"/>
      <c r="J34" s="3"/>
      <c r="K34" s="3"/>
      <c r="L34" s="3"/>
      <c r="M34" s="3"/>
      <c r="N34" s="3"/>
      <c r="O34" s="3"/>
      <c r="P34" s="3"/>
      <c r="Q34" s="3"/>
      <c r="R34" s="3"/>
      <c r="S34" s="3"/>
      <c r="T34" s="3"/>
      <c r="U34" s="3"/>
      <c r="V34" s="3"/>
      <c r="W34" s="3"/>
      <c r="X34" s="3"/>
      <c r="Y34" s="3"/>
      <c r="Z34" s="3"/>
    </row>
    <row r="35" spans="1:26" ht="18.75" customHeight="1">
      <c r="A35" s="3"/>
      <c r="B35" s="14"/>
      <c r="C35" s="3"/>
      <c r="D35" s="3"/>
      <c r="E35" s="3"/>
      <c r="F35" s="3"/>
      <c r="G35" s="3"/>
      <c r="H35" s="3"/>
      <c r="I35" s="3"/>
      <c r="J35" s="3"/>
      <c r="K35" s="3"/>
      <c r="L35" s="3"/>
      <c r="M35" s="3"/>
      <c r="N35" s="3"/>
      <c r="O35" s="3"/>
      <c r="P35" s="3"/>
      <c r="Q35" s="3"/>
      <c r="R35" s="3"/>
      <c r="S35" s="3"/>
      <c r="T35" s="3"/>
      <c r="U35" s="3"/>
      <c r="V35" s="3"/>
      <c r="W35" s="3"/>
      <c r="X35" s="3"/>
      <c r="Y35" s="3"/>
      <c r="Z35" s="3"/>
    </row>
    <row r="36" spans="1:26" ht="18.75" customHeight="1">
      <c r="A36" s="3"/>
      <c r="B36" s="14"/>
      <c r="C36" s="3"/>
      <c r="D36" s="3"/>
      <c r="E36" s="3"/>
      <c r="F36" s="3"/>
      <c r="G36" s="3"/>
      <c r="H36" s="3"/>
      <c r="I36" s="3"/>
      <c r="J36" s="3"/>
      <c r="K36" s="3"/>
      <c r="L36" s="3"/>
      <c r="M36" s="3"/>
      <c r="N36" s="3"/>
      <c r="O36" s="3"/>
      <c r="P36" s="3"/>
      <c r="Q36" s="3"/>
      <c r="R36" s="3"/>
      <c r="S36" s="3"/>
      <c r="T36" s="3"/>
      <c r="U36" s="3"/>
      <c r="V36" s="3"/>
      <c r="W36" s="3"/>
      <c r="X36" s="3"/>
      <c r="Y36" s="3"/>
      <c r="Z36" s="3"/>
    </row>
    <row r="37" spans="1:26" ht="18.75" customHeight="1">
      <c r="A37" s="3"/>
      <c r="B37" s="14"/>
      <c r="C37" s="3"/>
      <c r="D37" s="3"/>
      <c r="E37" s="3"/>
      <c r="F37" s="3"/>
      <c r="G37" s="3"/>
      <c r="H37" s="3"/>
      <c r="I37" s="3"/>
      <c r="J37" s="3"/>
      <c r="K37" s="3"/>
      <c r="L37" s="3"/>
      <c r="M37" s="3"/>
      <c r="N37" s="3"/>
      <c r="O37" s="3"/>
      <c r="P37" s="3"/>
      <c r="Q37" s="3"/>
      <c r="R37" s="3"/>
      <c r="S37" s="3"/>
      <c r="T37" s="3"/>
      <c r="U37" s="3"/>
      <c r="V37" s="3"/>
      <c r="W37" s="3"/>
      <c r="X37" s="3"/>
      <c r="Y37" s="3"/>
      <c r="Z37" s="3"/>
    </row>
    <row r="38" spans="1:26" ht="18.75" customHeight="1">
      <c r="A38" s="3"/>
      <c r="B38" s="14"/>
      <c r="C38" s="3"/>
      <c r="D38" s="3"/>
      <c r="E38" s="3"/>
      <c r="F38" s="3"/>
      <c r="G38" s="3"/>
      <c r="H38" s="3"/>
      <c r="I38" s="3"/>
      <c r="J38" s="3"/>
      <c r="K38" s="3"/>
      <c r="L38" s="3"/>
      <c r="M38" s="3"/>
      <c r="N38" s="3"/>
      <c r="O38" s="3"/>
      <c r="P38" s="3"/>
      <c r="Q38" s="3"/>
      <c r="R38" s="3"/>
      <c r="S38" s="3"/>
      <c r="T38" s="3"/>
      <c r="U38" s="3"/>
      <c r="V38" s="3"/>
      <c r="W38" s="3"/>
      <c r="X38" s="3"/>
      <c r="Y38" s="3"/>
      <c r="Z38" s="3"/>
    </row>
    <row r="39" spans="1:26" ht="18.75" customHeight="1">
      <c r="A39" s="3"/>
      <c r="B39" s="14"/>
      <c r="C39" s="3"/>
      <c r="D39" s="3"/>
      <c r="E39" s="3"/>
      <c r="F39" s="3"/>
      <c r="G39" s="3"/>
      <c r="H39" s="3"/>
      <c r="I39" s="3"/>
      <c r="J39" s="3"/>
      <c r="K39" s="3"/>
      <c r="L39" s="3"/>
      <c r="M39" s="3"/>
      <c r="N39" s="3"/>
      <c r="O39" s="3"/>
      <c r="P39" s="3"/>
      <c r="Q39" s="3"/>
      <c r="R39" s="3"/>
      <c r="S39" s="3"/>
      <c r="T39" s="3"/>
      <c r="U39" s="3"/>
      <c r="V39" s="3"/>
      <c r="W39" s="3"/>
      <c r="X39" s="3"/>
      <c r="Y39" s="3"/>
      <c r="Z39" s="3"/>
    </row>
    <row r="40" spans="1:26" ht="18.75" customHeight="1">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ht="18.75" customHeight="1">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ht="18.75" customHeight="1">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ht="18.75" customHeight="1">
      <c r="A43" s="3"/>
      <c r="B43" s="14"/>
      <c r="C43" s="3"/>
      <c r="D43" s="3"/>
      <c r="E43" s="3"/>
      <c r="F43" s="3"/>
      <c r="G43" s="3"/>
      <c r="H43" s="3"/>
      <c r="I43" s="3"/>
      <c r="J43" s="3"/>
      <c r="K43" s="3"/>
      <c r="L43" s="3"/>
      <c r="M43" s="3"/>
      <c r="N43" s="3"/>
      <c r="O43" s="3"/>
      <c r="P43" s="3"/>
      <c r="Q43" s="3"/>
      <c r="R43" s="3"/>
      <c r="S43" s="3"/>
      <c r="T43" s="3"/>
      <c r="U43" s="3"/>
      <c r="V43" s="3"/>
      <c r="W43" s="3"/>
      <c r="X43" s="3"/>
      <c r="Y43" s="3"/>
      <c r="Z43" s="3"/>
    </row>
    <row r="44" spans="1:26" ht="18.75" customHeight="1">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ht="18.75" customHeight="1">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ht="18.75" customHeight="1">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ht="18.75" customHeight="1">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ht="18.75" customHeight="1">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ht="18.75" customHeight="1">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ht="18.75" customHeight="1">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ht="18.75" customHeight="1">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ht="18.75" customHeight="1">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ht="18.75" customHeight="1">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ht="18.75" customHeight="1">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ht="18.75" customHeight="1">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ht="18.75" customHeight="1">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ht="18.75" customHeight="1">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ht="18.75" customHeight="1">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ht="18.75" customHeight="1">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ht="18.75" customHeight="1">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ht="18.75" customHeight="1">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ht="18.75" customHeight="1">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ht="18.75" customHeight="1">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ht="18.75" customHeight="1">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ht="18.75" customHeight="1">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ht="18.75" customHeight="1">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ht="18.75" customHeight="1">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ht="18.75" customHeight="1">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ht="18.75" customHeight="1">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ht="18.75" customHeight="1">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ht="18.75" customHeight="1">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ht="18.75" customHeight="1">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ht="18.75" customHeight="1">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ht="18.75" customHeight="1">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ht="18.75" customHeight="1">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ht="18.75" customHeight="1">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ht="18.75" customHeight="1">
      <c r="A77" s="3"/>
      <c r="B77" s="14"/>
      <c r="C77" s="3"/>
      <c r="D77" s="3"/>
      <c r="E77" s="3"/>
      <c r="F77" s="3"/>
      <c r="G77" s="3"/>
      <c r="H77" s="3"/>
      <c r="I77" s="3"/>
      <c r="J77" s="3"/>
      <c r="K77" s="3"/>
      <c r="L77" s="3"/>
      <c r="M77" s="3"/>
      <c r="N77" s="3"/>
      <c r="O77" s="3"/>
      <c r="P77" s="3"/>
      <c r="Q77" s="3"/>
      <c r="R77" s="3"/>
      <c r="S77" s="3"/>
      <c r="T77" s="3"/>
      <c r="U77" s="3"/>
      <c r="V77" s="3"/>
      <c r="W77" s="3"/>
      <c r="X77" s="3"/>
      <c r="Y77" s="3"/>
      <c r="Z77" s="3"/>
    </row>
    <row r="78" spans="1:26" ht="18.75" customHeight="1">
      <c r="A78" s="3"/>
      <c r="B78" s="14"/>
      <c r="C78" s="3"/>
      <c r="D78" s="3"/>
      <c r="E78" s="3"/>
      <c r="F78" s="3"/>
      <c r="G78" s="3"/>
      <c r="H78" s="3"/>
      <c r="I78" s="3"/>
      <c r="J78" s="3"/>
      <c r="K78" s="3"/>
      <c r="L78" s="3"/>
      <c r="M78" s="3"/>
      <c r="N78" s="3"/>
      <c r="O78" s="3"/>
      <c r="P78" s="3"/>
      <c r="Q78" s="3"/>
      <c r="R78" s="3"/>
      <c r="S78" s="3"/>
      <c r="T78" s="3"/>
      <c r="U78" s="3"/>
      <c r="V78" s="3"/>
      <c r="W78" s="3"/>
      <c r="X78" s="3"/>
      <c r="Y78" s="3"/>
      <c r="Z78" s="3"/>
    </row>
    <row r="79" spans="1:26" ht="18.75" customHeight="1">
      <c r="A79" s="3"/>
      <c r="B79" s="14"/>
      <c r="C79" s="3"/>
      <c r="D79" s="3"/>
      <c r="E79" s="3"/>
      <c r="F79" s="3"/>
      <c r="G79" s="3"/>
      <c r="H79" s="3"/>
      <c r="I79" s="3"/>
      <c r="J79" s="3"/>
      <c r="K79" s="3"/>
      <c r="L79" s="3"/>
      <c r="M79" s="3"/>
      <c r="N79" s="3"/>
      <c r="O79" s="3"/>
      <c r="P79" s="3"/>
      <c r="Q79" s="3"/>
      <c r="R79" s="3"/>
      <c r="S79" s="3"/>
      <c r="T79" s="3"/>
      <c r="U79" s="3"/>
      <c r="V79" s="3"/>
      <c r="W79" s="3"/>
      <c r="X79" s="3"/>
      <c r="Y79" s="3"/>
      <c r="Z79" s="3"/>
    </row>
    <row r="80" spans="1:26" ht="18.75" customHeight="1">
      <c r="A80" s="3"/>
      <c r="B80" s="14"/>
      <c r="C80" s="3"/>
      <c r="D80" s="3"/>
      <c r="E80" s="3"/>
      <c r="F80" s="3"/>
      <c r="G80" s="3"/>
      <c r="H80" s="3"/>
      <c r="I80" s="3"/>
      <c r="J80" s="3"/>
      <c r="K80" s="3"/>
      <c r="L80" s="3"/>
      <c r="M80" s="3"/>
      <c r="N80" s="3"/>
      <c r="O80" s="3"/>
      <c r="P80" s="3"/>
      <c r="Q80" s="3"/>
      <c r="R80" s="3"/>
      <c r="S80" s="3"/>
      <c r="T80" s="3"/>
      <c r="U80" s="3"/>
      <c r="V80" s="3"/>
      <c r="W80" s="3"/>
      <c r="X80" s="3"/>
      <c r="Y80" s="3"/>
      <c r="Z80" s="3"/>
    </row>
    <row r="81" spans="1:26" ht="18.75" customHeight="1">
      <c r="A81" s="3"/>
      <c r="B81" s="14"/>
      <c r="C81" s="3"/>
      <c r="D81" s="3"/>
      <c r="E81" s="3"/>
      <c r="F81" s="3"/>
      <c r="G81" s="3"/>
      <c r="H81" s="3"/>
      <c r="I81" s="3"/>
      <c r="J81" s="3"/>
      <c r="K81" s="3"/>
      <c r="L81" s="3"/>
      <c r="M81" s="3"/>
      <c r="N81" s="3"/>
      <c r="O81" s="3"/>
      <c r="P81" s="3"/>
      <c r="Q81" s="3"/>
      <c r="R81" s="3"/>
      <c r="S81" s="3"/>
      <c r="T81" s="3"/>
      <c r="U81" s="3"/>
      <c r="V81" s="3"/>
      <c r="W81" s="3"/>
      <c r="X81" s="3"/>
      <c r="Y81" s="3"/>
      <c r="Z81" s="3"/>
    </row>
    <row r="82" spans="1:26" ht="18.75" customHeight="1">
      <c r="A82" s="3"/>
      <c r="B82" s="14"/>
      <c r="C82" s="3"/>
      <c r="D82" s="3"/>
      <c r="E82" s="3"/>
      <c r="F82" s="3"/>
      <c r="G82" s="3"/>
      <c r="H82" s="3"/>
      <c r="I82" s="3"/>
      <c r="J82" s="3"/>
      <c r="K82" s="3"/>
      <c r="L82" s="3"/>
      <c r="M82" s="3"/>
      <c r="N82" s="3"/>
      <c r="O82" s="3"/>
      <c r="P82" s="3"/>
      <c r="Q82" s="3"/>
      <c r="R82" s="3"/>
      <c r="S82" s="3"/>
      <c r="T82" s="3"/>
      <c r="U82" s="3"/>
      <c r="V82" s="3"/>
      <c r="W82" s="3"/>
      <c r="X82" s="3"/>
      <c r="Y82" s="3"/>
      <c r="Z82" s="3"/>
    </row>
    <row r="83" spans="1:26" ht="18.75" customHeight="1">
      <c r="A83" s="3"/>
      <c r="B83" s="14"/>
      <c r="C83" s="3"/>
      <c r="D83" s="3"/>
      <c r="E83" s="3"/>
      <c r="F83" s="3"/>
      <c r="G83" s="3"/>
      <c r="H83" s="3"/>
      <c r="I83" s="3"/>
      <c r="J83" s="3"/>
      <c r="K83" s="3"/>
      <c r="L83" s="3"/>
      <c r="M83" s="3"/>
      <c r="N83" s="3"/>
      <c r="O83" s="3"/>
      <c r="P83" s="3"/>
      <c r="Q83" s="3"/>
      <c r="R83" s="3"/>
      <c r="S83" s="3"/>
      <c r="T83" s="3"/>
      <c r="U83" s="3"/>
      <c r="V83" s="3"/>
      <c r="W83" s="3"/>
      <c r="X83" s="3"/>
      <c r="Y83" s="3"/>
      <c r="Z83" s="3"/>
    </row>
    <row r="84" spans="1:26" ht="18.75" customHeight="1">
      <c r="A84" s="3"/>
      <c r="B84" s="14"/>
      <c r="C84" s="3"/>
      <c r="D84" s="3"/>
      <c r="E84" s="3"/>
      <c r="F84" s="3"/>
      <c r="G84" s="3"/>
      <c r="H84" s="3"/>
      <c r="I84" s="3"/>
      <c r="J84" s="3"/>
      <c r="K84" s="3"/>
      <c r="L84" s="3"/>
      <c r="M84" s="3"/>
      <c r="N84" s="3"/>
      <c r="O84" s="3"/>
      <c r="P84" s="3"/>
      <c r="Q84" s="3"/>
      <c r="R84" s="3"/>
      <c r="S84" s="3"/>
      <c r="T84" s="3"/>
      <c r="U84" s="3"/>
      <c r="V84" s="3"/>
      <c r="W84" s="3"/>
      <c r="X84" s="3"/>
      <c r="Y84" s="3"/>
      <c r="Z84" s="3"/>
    </row>
    <row r="85" spans="1:26" ht="18.75" customHeight="1">
      <c r="A85" s="3"/>
      <c r="B85" s="14"/>
      <c r="C85" s="3"/>
      <c r="D85" s="3"/>
      <c r="E85" s="3"/>
      <c r="F85" s="3"/>
      <c r="G85" s="3"/>
      <c r="H85" s="3"/>
      <c r="I85" s="3"/>
      <c r="J85" s="3"/>
      <c r="K85" s="3"/>
      <c r="L85" s="3"/>
      <c r="M85" s="3"/>
      <c r="N85" s="3"/>
      <c r="O85" s="3"/>
      <c r="P85" s="3"/>
      <c r="Q85" s="3"/>
      <c r="R85" s="3"/>
      <c r="S85" s="3"/>
      <c r="T85" s="3"/>
      <c r="U85" s="3"/>
      <c r="V85" s="3"/>
      <c r="W85" s="3"/>
      <c r="X85" s="3"/>
      <c r="Y85" s="3"/>
      <c r="Z85" s="3"/>
    </row>
    <row r="86" spans="1:26" ht="18.75" customHeight="1">
      <c r="A86" s="3"/>
      <c r="B86" s="14"/>
      <c r="C86" s="3"/>
      <c r="D86" s="3"/>
      <c r="E86" s="3"/>
      <c r="F86" s="3"/>
      <c r="G86" s="3"/>
      <c r="H86" s="3"/>
      <c r="I86" s="3"/>
      <c r="J86" s="3"/>
      <c r="K86" s="3"/>
      <c r="L86" s="3"/>
      <c r="M86" s="3"/>
      <c r="N86" s="3"/>
      <c r="O86" s="3"/>
      <c r="P86" s="3"/>
      <c r="Q86" s="3"/>
      <c r="R86" s="3"/>
      <c r="S86" s="3"/>
      <c r="T86" s="3"/>
      <c r="U86" s="3"/>
      <c r="V86" s="3"/>
      <c r="W86" s="3"/>
      <c r="X86" s="3"/>
      <c r="Y86" s="3"/>
      <c r="Z86" s="3"/>
    </row>
    <row r="87" spans="1:26" ht="18.75" customHeight="1">
      <c r="A87" s="3"/>
      <c r="B87" s="14"/>
      <c r="C87" s="3"/>
      <c r="D87" s="3"/>
      <c r="E87" s="3"/>
      <c r="F87" s="3"/>
      <c r="G87" s="3"/>
      <c r="H87" s="3"/>
      <c r="I87" s="3"/>
      <c r="J87" s="3"/>
      <c r="K87" s="3"/>
      <c r="L87" s="3"/>
      <c r="M87" s="3"/>
      <c r="N87" s="3"/>
      <c r="O87" s="3"/>
      <c r="P87" s="3"/>
      <c r="Q87" s="3"/>
      <c r="R87" s="3"/>
      <c r="S87" s="3"/>
      <c r="T87" s="3"/>
      <c r="U87" s="3"/>
      <c r="V87" s="3"/>
      <c r="W87" s="3"/>
      <c r="X87" s="3"/>
      <c r="Y87" s="3"/>
      <c r="Z87" s="3"/>
    </row>
    <row r="88" spans="1:26" ht="18.75" customHeight="1">
      <c r="A88" s="3"/>
      <c r="B88" s="14"/>
      <c r="C88" s="3"/>
      <c r="D88" s="3"/>
      <c r="E88" s="3"/>
      <c r="F88" s="3"/>
      <c r="G88" s="3"/>
      <c r="H88" s="3"/>
      <c r="I88" s="3"/>
      <c r="J88" s="3"/>
      <c r="K88" s="3"/>
      <c r="L88" s="3"/>
      <c r="M88" s="3"/>
      <c r="N88" s="3"/>
      <c r="O88" s="3"/>
      <c r="P88" s="3"/>
      <c r="Q88" s="3"/>
      <c r="R88" s="3"/>
      <c r="S88" s="3"/>
      <c r="T88" s="3"/>
      <c r="U88" s="3"/>
      <c r="V88" s="3"/>
      <c r="W88" s="3"/>
      <c r="X88" s="3"/>
      <c r="Y88" s="3"/>
      <c r="Z88" s="3"/>
    </row>
    <row r="89" spans="1:26" ht="18.75" customHeight="1">
      <c r="A89" s="3"/>
      <c r="B89" s="14"/>
      <c r="C89" s="3"/>
      <c r="D89" s="3"/>
      <c r="E89" s="3"/>
      <c r="F89" s="3"/>
      <c r="G89" s="3"/>
      <c r="H89" s="3"/>
      <c r="I89" s="3"/>
      <c r="J89" s="3"/>
      <c r="K89" s="3"/>
      <c r="L89" s="3"/>
      <c r="M89" s="3"/>
      <c r="N89" s="3"/>
      <c r="O89" s="3"/>
      <c r="P89" s="3"/>
      <c r="Q89" s="3"/>
      <c r="R89" s="3"/>
      <c r="S89" s="3"/>
      <c r="T89" s="3"/>
      <c r="U89" s="3"/>
      <c r="V89" s="3"/>
      <c r="W89" s="3"/>
      <c r="X89" s="3"/>
      <c r="Y89" s="3"/>
      <c r="Z89" s="3"/>
    </row>
    <row r="90" spans="1:26" ht="18.75" customHeight="1">
      <c r="A90" s="3"/>
      <c r="B90" s="14"/>
      <c r="C90" s="3"/>
      <c r="D90" s="3"/>
      <c r="E90" s="3"/>
      <c r="F90" s="3"/>
      <c r="G90" s="3"/>
      <c r="H90" s="3"/>
      <c r="I90" s="3"/>
      <c r="J90" s="3"/>
      <c r="K90" s="3"/>
      <c r="L90" s="3"/>
      <c r="M90" s="3"/>
      <c r="N90" s="3"/>
      <c r="O90" s="3"/>
      <c r="P90" s="3"/>
      <c r="Q90" s="3"/>
      <c r="R90" s="3"/>
      <c r="S90" s="3"/>
      <c r="T90" s="3"/>
      <c r="U90" s="3"/>
      <c r="V90" s="3"/>
      <c r="W90" s="3"/>
      <c r="X90" s="3"/>
      <c r="Y90" s="3"/>
      <c r="Z90" s="3"/>
    </row>
    <row r="91" spans="1:26" ht="18.75" customHeight="1">
      <c r="A91" s="3"/>
      <c r="B91" s="14"/>
      <c r="C91" s="3"/>
      <c r="D91" s="3"/>
      <c r="E91" s="3"/>
      <c r="F91" s="3"/>
      <c r="G91" s="3"/>
      <c r="H91" s="3"/>
      <c r="I91" s="3"/>
      <c r="J91" s="3"/>
      <c r="K91" s="3"/>
      <c r="L91" s="3"/>
      <c r="M91" s="3"/>
      <c r="N91" s="3"/>
      <c r="O91" s="3"/>
      <c r="P91" s="3"/>
      <c r="Q91" s="3"/>
      <c r="R91" s="3"/>
      <c r="S91" s="3"/>
      <c r="T91" s="3"/>
      <c r="U91" s="3"/>
      <c r="V91" s="3"/>
      <c r="W91" s="3"/>
      <c r="X91" s="3"/>
      <c r="Y91" s="3"/>
      <c r="Z91" s="3"/>
    </row>
    <row r="92" spans="1:26" ht="18.75" customHeight="1">
      <c r="A92" s="3"/>
      <c r="B92" s="14"/>
      <c r="C92" s="3"/>
      <c r="D92" s="3"/>
      <c r="E92" s="3"/>
      <c r="F92" s="3"/>
      <c r="G92" s="3"/>
      <c r="H92" s="3"/>
      <c r="I92" s="3"/>
      <c r="J92" s="3"/>
      <c r="K92" s="3"/>
      <c r="L92" s="3"/>
      <c r="M92" s="3"/>
      <c r="N92" s="3"/>
      <c r="O92" s="3"/>
      <c r="P92" s="3"/>
      <c r="Q92" s="3"/>
      <c r="R92" s="3"/>
      <c r="S92" s="3"/>
      <c r="T92" s="3"/>
      <c r="U92" s="3"/>
      <c r="V92" s="3"/>
      <c r="W92" s="3"/>
      <c r="X92" s="3"/>
      <c r="Y92" s="3"/>
      <c r="Z92" s="3"/>
    </row>
    <row r="93" spans="1:26" ht="18.75" customHeight="1">
      <c r="A93" s="3"/>
      <c r="B93" s="14"/>
      <c r="C93" s="3"/>
      <c r="D93" s="3"/>
      <c r="E93" s="3"/>
      <c r="F93" s="3"/>
      <c r="G93" s="3"/>
      <c r="H93" s="3"/>
      <c r="I93" s="3"/>
      <c r="J93" s="3"/>
      <c r="K93" s="3"/>
      <c r="L93" s="3"/>
      <c r="M93" s="3"/>
      <c r="N93" s="3"/>
      <c r="O93" s="3"/>
      <c r="P93" s="3"/>
      <c r="Q93" s="3"/>
      <c r="R93" s="3"/>
      <c r="S93" s="3"/>
      <c r="T93" s="3"/>
      <c r="U93" s="3"/>
      <c r="V93" s="3"/>
      <c r="W93" s="3"/>
      <c r="X93" s="3"/>
      <c r="Y93" s="3"/>
      <c r="Z93" s="3"/>
    </row>
    <row r="94" spans="1:26" ht="18.75" customHeight="1">
      <c r="A94" s="3"/>
      <c r="B94" s="14"/>
      <c r="C94" s="3"/>
      <c r="D94" s="3"/>
      <c r="E94" s="3"/>
      <c r="F94" s="3"/>
      <c r="G94" s="3"/>
      <c r="H94" s="3"/>
      <c r="I94" s="3"/>
      <c r="J94" s="3"/>
      <c r="K94" s="3"/>
      <c r="L94" s="3"/>
      <c r="M94" s="3"/>
      <c r="N94" s="3"/>
      <c r="O94" s="3"/>
      <c r="P94" s="3"/>
      <c r="Q94" s="3"/>
      <c r="R94" s="3"/>
      <c r="S94" s="3"/>
      <c r="T94" s="3"/>
      <c r="U94" s="3"/>
      <c r="V94" s="3"/>
      <c r="W94" s="3"/>
      <c r="X94" s="3"/>
      <c r="Y94" s="3"/>
      <c r="Z94" s="3"/>
    </row>
    <row r="95" spans="1:26" ht="18.75" customHeight="1">
      <c r="A95" s="3"/>
      <c r="B95" s="14"/>
      <c r="C95" s="3"/>
      <c r="D95" s="3"/>
      <c r="E95" s="3"/>
      <c r="F95" s="3"/>
      <c r="G95" s="3"/>
      <c r="H95" s="3"/>
      <c r="I95" s="3"/>
      <c r="J95" s="3"/>
      <c r="K95" s="3"/>
      <c r="L95" s="3"/>
      <c r="M95" s="3"/>
      <c r="N95" s="3"/>
      <c r="O95" s="3"/>
      <c r="P95" s="3"/>
      <c r="Q95" s="3"/>
      <c r="R95" s="3"/>
      <c r="S95" s="3"/>
      <c r="T95" s="3"/>
      <c r="U95" s="3"/>
      <c r="V95" s="3"/>
      <c r="W95" s="3"/>
      <c r="X95" s="3"/>
      <c r="Y95" s="3"/>
      <c r="Z95" s="3"/>
    </row>
    <row r="96" spans="1:26" ht="18.75" customHeight="1">
      <c r="A96" s="3"/>
      <c r="B96" s="14"/>
      <c r="C96" s="3"/>
      <c r="D96" s="3"/>
      <c r="E96" s="3"/>
      <c r="F96" s="3"/>
      <c r="G96" s="3"/>
      <c r="H96" s="3"/>
      <c r="I96" s="3"/>
      <c r="J96" s="3"/>
      <c r="K96" s="3"/>
      <c r="L96" s="3"/>
      <c r="M96" s="3"/>
      <c r="N96" s="3"/>
      <c r="O96" s="3"/>
      <c r="P96" s="3"/>
      <c r="Q96" s="3"/>
      <c r="R96" s="3"/>
      <c r="S96" s="3"/>
      <c r="T96" s="3"/>
      <c r="U96" s="3"/>
      <c r="V96" s="3"/>
      <c r="W96" s="3"/>
      <c r="X96" s="3"/>
      <c r="Y96" s="3"/>
      <c r="Z96" s="3"/>
    </row>
    <row r="97" spans="1:26" ht="18.75" customHeight="1">
      <c r="A97" s="3"/>
      <c r="B97" s="14"/>
      <c r="C97" s="3"/>
      <c r="D97" s="3"/>
      <c r="E97" s="3"/>
      <c r="F97" s="3"/>
      <c r="G97" s="3"/>
      <c r="H97" s="3"/>
      <c r="I97" s="3"/>
      <c r="J97" s="3"/>
      <c r="K97" s="3"/>
      <c r="L97" s="3"/>
      <c r="M97" s="3"/>
      <c r="N97" s="3"/>
      <c r="O97" s="3"/>
      <c r="P97" s="3"/>
      <c r="Q97" s="3"/>
      <c r="R97" s="3"/>
      <c r="S97" s="3"/>
      <c r="T97" s="3"/>
      <c r="U97" s="3"/>
      <c r="V97" s="3"/>
      <c r="W97" s="3"/>
      <c r="X97" s="3"/>
      <c r="Y97" s="3"/>
      <c r="Z97" s="3"/>
    </row>
    <row r="98" spans="1:26" ht="18.75" customHeight="1">
      <c r="A98" s="3"/>
      <c r="B98" s="14"/>
      <c r="C98" s="3"/>
      <c r="D98" s="3"/>
      <c r="E98" s="3"/>
      <c r="F98" s="3"/>
      <c r="G98" s="3"/>
      <c r="H98" s="3"/>
      <c r="I98" s="3"/>
      <c r="J98" s="3"/>
      <c r="K98" s="3"/>
      <c r="L98" s="3"/>
      <c r="M98" s="3"/>
      <c r="N98" s="3"/>
      <c r="O98" s="3"/>
      <c r="P98" s="3"/>
      <c r="Q98" s="3"/>
      <c r="R98" s="3"/>
      <c r="S98" s="3"/>
      <c r="T98" s="3"/>
      <c r="U98" s="3"/>
      <c r="V98" s="3"/>
      <c r="W98" s="3"/>
      <c r="X98" s="3"/>
      <c r="Y98" s="3"/>
      <c r="Z98" s="3"/>
    </row>
    <row r="99" spans="1:26" ht="18.75" customHeight="1">
      <c r="A99" s="3"/>
      <c r="B99" s="14"/>
      <c r="C99" s="3"/>
      <c r="D99" s="3"/>
      <c r="E99" s="3"/>
      <c r="F99" s="3"/>
      <c r="G99" s="3"/>
      <c r="H99" s="3"/>
      <c r="I99" s="3"/>
      <c r="J99" s="3"/>
      <c r="K99" s="3"/>
      <c r="L99" s="3"/>
      <c r="M99" s="3"/>
      <c r="N99" s="3"/>
      <c r="O99" s="3"/>
      <c r="P99" s="3"/>
      <c r="Q99" s="3"/>
      <c r="R99" s="3"/>
      <c r="S99" s="3"/>
      <c r="T99" s="3"/>
      <c r="U99" s="3"/>
      <c r="V99" s="3"/>
      <c r="W99" s="3"/>
      <c r="X99" s="3"/>
      <c r="Y99" s="3"/>
      <c r="Z99" s="3"/>
    </row>
    <row r="100" spans="1:26" ht="18.75" customHeight="1">
      <c r="A100" s="3"/>
      <c r="B100" s="14"/>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8.75" customHeight="1">
      <c r="A101" s="3"/>
      <c r="B101" s="14"/>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8.75" customHeight="1">
      <c r="A102" s="3"/>
      <c r="B102" s="14"/>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8.75" customHeight="1">
      <c r="A103" s="3"/>
      <c r="B103" s="14"/>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8.75" customHeight="1">
      <c r="A104" s="3"/>
      <c r="B104" s="14"/>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8.75" customHeight="1">
      <c r="A105" s="3"/>
      <c r="B105" s="14"/>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8.75" customHeight="1">
      <c r="A106" s="3"/>
      <c r="B106" s="14"/>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8.75" customHeight="1">
      <c r="A107" s="3"/>
      <c r="B107" s="14"/>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8.75" customHeight="1">
      <c r="A108" s="3"/>
      <c r="B108" s="14"/>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8.75" customHeight="1">
      <c r="A109" s="3"/>
      <c r="B109" s="14"/>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8.75" customHeight="1">
      <c r="A110" s="3"/>
      <c r="B110" s="14"/>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8.75" customHeight="1">
      <c r="A111" s="3"/>
      <c r="B111" s="14"/>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8.75" customHeight="1">
      <c r="A112" s="3"/>
      <c r="B112" s="14"/>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8.75" customHeight="1">
      <c r="A113" s="3"/>
      <c r="B113" s="14"/>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8.75" customHeight="1">
      <c r="A114" s="3"/>
      <c r="B114" s="14"/>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8.75" customHeight="1">
      <c r="A115" s="3"/>
      <c r="B115" s="14"/>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8.75" customHeight="1">
      <c r="A116" s="3"/>
      <c r="B116" s="14"/>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8.75" customHeight="1">
      <c r="A117" s="3"/>
      <c r="B117" s="14"/>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8.75" customHeight="1">
      <c r="A118" s="3"/>
      <c r="B118" s="14"/>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8.75" customHeight="1">
      <c r="A119" s="3"/>
      <c r="B119" s="14"/>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8.75" customHeight="1">
      <c r="A120" s="3"/>
      <c r="B120" s="14"/>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8.75" customHeight="1">
      <c r="A121" s="3"/>
      <c r="B121" s="14"/>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8.75" customHeight="1">
      <c r="A122" s="3"/>
      <c r="B122" s="14"/>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8.75" customHeight="1">
      <c r="A123" s="3"/>
      <c r="B123" s="14"/>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8.75" customHeight="1">
      <c r="A124" s="3"/>
      <c r="B124" s="14"/>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8.75" customHeight="1">
      <c r="A125" s="3"/>
      <c r="B125" s="14"/>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8.75" customHeight="1">
      <c r="A126" s="3"/>
      <c r="B126" s="14"/>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8.75" customHeight="1">
      <c r="A127" s="3"/>
      <c r="B127" s="14"/>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8.75" customHeight="1">
      <c r="A128" s="3"/>
      <c r="B128" s="14"/>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75" customHeight="1">
      <c r="A129" s="3"/>
      <c r="B129" s="14"/>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8.75" customHeight="1">
      <c r="A130" s="3"/>
      <c r="B130" s="14"/>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8.75" customHeight="1">
      <c r="A131" s="3"/>
      <c r="B131" s="14"/>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8.75" customHeight="1">
      <c r="A132" s="3"/>
      <c r="B132" s="14"/>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75" customHeight="1">
      <c r="A133" s="3"/>
      <c r="B133" s="14"/>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75" customHeight="1">
      <c r="A134" s="3"/>
      <c r="B134" s="14"/>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75" customHeight="1">
      <c r="A135" s="3"/>
      <c r="B135" s="14"/>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75" customHeight="1">
      <c r="A136" s="3"/>
      <c r="B136" s="14"/>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75" customHeight="1">
      <c r="A137" s="3"/>
      <c r="B137" s="14"/>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75" customHeight="1">
      <c r="A138" s="3"/>
      <c r="B138" s="14"/>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75" customHeight="1">
      <c r="A139" s="3"/>
      <c r="B139" s="14"/>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75" customHeight="1">
      <c r="A140" s="3"/>
      <c r="B140" s="14"/>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75" customHeight="1">
      <c r="A141" s="3"/>
      <c r="B141" s="14"/>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75" customHeight="1">
      <c r="A142" s="3"/>
      <c r="B142" s="14"/>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75" customHeight="1">
      <c r="A143" s="3"/>
      <c r="B143" s="14"/>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75" customHeight="1">
      <c r="A144" s="3"/>
      <c r="B144" s="14"/>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75" customHeight="1">
      <c r="A145" s="3"/>
      <c r="B145" s="14"/>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75" customHeight="1">
      <c r="A146" s="3"/>
      <c r="B146" s="14"/>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75" customHeight="1">
      <c r="A147" s="3"/>
      <c r="B147" s="14"/>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75" customHeight="1">
      <c r="A148" s="3"/>
      <c r="B148" s="14"/>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75" customHeight="1">
      <c r="A149" s="3"/>
      <c r="B149" s="14"/>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75" customHeight="1">
      <c r="A150" s="3"/>
      <c r="B150" s="14"/>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75" customHeight="1">
      <c r="A151" s="3"/>
      <c r="B151" s="14"/>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75" customHeight="1">
      <c r="A152" s="3"/>
      <c r="B152" s="14"/>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75" customHeight="1">
      <c r="A153" s="3"/>
      <c r="B153" s="14"/>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75" customHeight="1">
      <c r="A154" s="3"/>
      <c r="B154" s="14"/>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75" customHeight="1">
      <c r="A155" s="3"/>
      <c r="B155" s="14"/>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75" customHeight="1">
      <c r="A156" s="3"/>
      <c r="B156" s="14"/>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75" customHeight="1">
      <c r="A157" s="3"/>
      <c r="B157" s="14"/>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75" customHeight="1">
      <c r="A158" s="3"/>
      <c r="B158" s="14"/>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75" customHeight="1">
      <c r="A159" s="3"/>
      <c r="B159" s="14"/>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75" customHeight="1">
      <c r="A160" s="3"/>
      <c r="B160" s="14"/>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75" customHeight="1">
      <c r="A161" s="3"/>
      <c r="B161" s="14"/>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75" customHeight="1">
      <c r="A162" s="3"/>
      <c r="B162" s="14"/>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75" customHeight="1">
      <c r="A163" s="3"/>
      <c r="B163" s="14"/>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75" customHeight="1">
      <c r="A164" s="3"/>
      <c r="B164" s="14"/>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75" customHeight="1">
      <c r="A165" s="3"/>
      <c r="B165" s="14"/>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75" customHeight="1">
      <c r="A166" s="3"/>
      <c r="B166" s="14"/>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75" customHeight="1">
      <c r="A167" s="3"/>
      <c r="B167" s="14"/>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75" customHeight="1">
      <c r="A168" s="3"/>
      <c r="B168" s="14"/>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75" customHeight="1">
      <c r="A169" s="3"/>
      <c r="B169" s="14"/>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75" customHeight="1">
      <c r="A170" s="3"/>
      <c r="B170" s="14"/>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75" customHeight="1">
      <c r="A171" s="3"/>
      <c r="B171" s="14"/>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75" customHeight="1">
      <c r="A172" s="3"/>
      <c r="B172" s="14"/>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75" customHeight="1">
      <c r="A173" s="3"/>
      <c r="B173" s="14"/>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75" customHeight="1">
      <c r="A174" s="3"/>
      <c r="B174" s="14"/>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75" customHeight="1">
      <c r="A175" s="3"/>
      <c r="B175" s="14"/>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75" customHeight="1">
      <c r="A176" s="3"/>
      <c r="B176" s="14"/>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75" customHeight="1">
      <c r="A177" s="3"/>
      <c r="B177" s="14"/>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75" customHeight="1">
      <c r="A178" s="3"/>
      <c r="B178" s="14"/>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75" customHeight="1">
      <c r="A179" s="3"/>
      <c r="B179" s="14"/>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75" customHeight="1">
      <c r="A180" s="3"/>
      <c r="B180" s="14"/>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75" customHeight="1">
      <c r="A181" s="3"/>
      <c r="B181" s="14"/>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75" customHeight="1">
      <c r="A182" s="3"/>
      <c r="B182" s="14"/>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75" customHeight="1">
      <c r="A183" s="3"/>
      <c r="B183" s="14"/>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75" customHeight="1">
      <c r="A184" s="3"/>
      <c r="B184" s="14"/>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75" customHeight="1">
      <c r="A185" s="3"/>
      <c r="B185" s="14"/>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75" customHeight="1">
      <c r="A186" s="3"/>
      <c r="B186" s="14"/>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75" customHeight="1">
      <c r="A187" s="3"/>
      <c r="B187" s="14"/>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75" customHeight="1">
      <c r="A188" s="3"/>
      <c r="B188" s="14"/>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75" customHeight="1">
      <c r="A189" s="3"/>
      <c r="B189" s="14"/>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75" customHeight="1">
      <c r="A190" s="3"/>
      <c r="B190" s="14"/>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75" customHeight="1">
      <c r="A191" s="3"/>
      <c r="B191" s="14"/>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75" customHeight="1">
      <c r="A192" s="3"/>
      <c r="B192" s="14"/>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75" customHeight="1">
      <c r="A193" s="3"/>
      <c r="B193" s="14"/>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75" customHeight="1">
      <c r="A194" s="3"/>
      <c r="B194" s="14"/>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75" customHeight="1">
      <c r="A195" s="3"/>
      <c r="B195" s="14"/>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75" customHeight="1">
      <c r="A196" s="3"/>
      <c r="B196" s="14"/>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75" customHeight="1">
      <c r="A197" s="3"/>
      <c r="B197" s="14"/>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75" customHeight="1">
      <c r="A198" s="3"/>
      <c r="B198" s="14"/>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75" customHeight="1">
      <c r="A199" s="3"/>
      <c r="B199" s="14"/>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75" customHeight="1">
      <c r="A200" s="3"/>
      <c r="B200" s="14"/>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75" customHeight="1">
      <c r="A201" s="3"/>
      <c r="B201" s="14"/>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75" customHeight="1">
      <c r="A202" s="3"/>
      <c r="B202" s="14"/>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75" customHeight="1">
      <c r="A203" s="3"/>
      <c r="B203" s="14"/>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75" customHeight="1">
      <c r="A204" s="3"/>
      <c r="B204" s="14"/>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75" customHeight="1">
      <c r="A205" s="3"/>
      <c r="B205" s="14"/>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75" customHeight="1">
      <c r="A206" s="3"/>
      <c r="B206" s="14"/>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75" customHeight="1">
      <c r="A207" s="3"/>
      <c r="B207" s="14"/>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75" customHeight="1">
      <c r="A208" s="3"/>
      <c r="B208" s="14"/>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75" customHeight="1">
      <c r="A209" s="3"/>
      <c r="B209" s="14"/>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75" customHeight="1">
      <c r="A210" s="3"/>
      <c r="B210" s="14"/>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75" customHeight="1">
      <c r="A211" s="3"/>
      <c r="B211" s="14"/>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75" customHeight="1">
      <c r="A212" s="3"/>
      <c r="B212" s="14"/>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75" customHeight="1">
      <c r="A213" s="3"/>
      <c r="B213" s="14"/>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75" customHeight="1">
      <c r="A214" s="3"/>
      <c r="B214" s="14"/>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75" customHeight="1">
      <c r="A215" s="3"/>
      <c r="B215" s="14"/>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75" customHeight="1">
      <c r="A216" s="3"/>
      <c r="B216" s="14"/>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75" customHeight="1">
      <c r="A217" s="3"/>
      <c r="B217" s="14"/>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75" customHeight="1">
      <c r="A218" s="3"/>
      <c r="B218" s="14"/>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75" customHeight="1">
      <c r="A219" s="3"/>
      <c r="B219" s="14"/>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75" customHeight="1">
      <c r="A220" s="3"/>
      <c r="B220" s="14"/>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75" customHeight="1">
      <c r="A221" s="3"/>
      <c r="B221" s="14"/>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75" customHeight="1">
      <c r="A222" s="3"/>
      <c r="B222" s="14"/>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75" customHeight="1">
      <c r="A223" s="3"/>
      <c r="B223" s="14"/>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75" customHeight="1">
      <c r="A224" s="3"/>
      <c r="B224" s="14"/>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75" customHeight="1">
      <c r="A225" s="3"/>
      <c r="B225" s="14"/>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75" customHeight="1">
      <c r="A226" s="3"/>
      <c r="B226" s="14"/>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75" customHeight="1">
      <c r="A227" s="3"/>
      <c r="B227" s="14"/>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75" customHeight="1">
      <c r="A228" s="3"/>
      <c r="B228" s="14"/>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75" customHeight="1">
      <c r="A229" s="3"/>
      <c r="B229" s="14"/>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75" customHeight="1">
      <c r="A230" s="3"/>
      <c r="B230" s="14"/>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75" customHeight="1">
      <c r="A231" s="3"/>
      <c r="B231" s="14"/>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75" customHeight="1">
      <c r="A232" s="3"/>
      <c r="B232" s="14"/>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75" customHeight="1">
      <c r="A233" s="3"/>
      <c r="B233" s="14"/>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75" customHeight="1">
      <c r="A234" s="3"/>
      <c r="B234" s="14"/>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75" customHeight="1">
      <c r="A235" s="3"/>
      <c r="B235" s="14"/>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75" customHeight="1">
      <c r="A236" s="3"/>
      <c r="B236" s="14"/>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75" customHeight="1">
      <c r="A237" s="3"/>
      <c r="B237" s="14"/>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75" customHeight="1">
      <c r="A238" s="3"/>
      <c r="B238" s="14"/>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75" customHeight="1">
      <c r="A239" s="3"/>
      <c r="B239" s="14"/>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75" customHeight="1">
      <c r="A240" s="3"/>
      <c r="B240" s="14"/>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75" customHeight="1">
      <c r="A241" s="3"/>
      <c r="B241" s="14"/>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75" customHeight="1">
      <c r="A242" s="3"/>
      <c r="B242" s="14"/>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75" customHeight="1">
      <c r="A243" s="3"/>
      <c r="B243" s="14"/>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75" customHeight="1">
      <c r="A244" s="3"/>
      <c r="B244" s="14"/>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75" customHeight="1">
      <c r="A245" s="3"/>
      <c r="B245" s="14"/>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75" customHeight="1">
      <c r="A246" s="3"/>
      <c r="B246" s="14"/>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75" customHeight="1">
      <c r="A247" s="3"/>
      <c r="B247" s="14"/>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75" customHeight="1">
      <c r="A248" s="3"/>
      <c r="B248" s="14"/>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75" customHeight="1">
      <c r="A249" s="3"/>
      <c r="B249" s="14"/>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75" customHeight="1">
      <c r="A250" s="3"/>
      <c r="B250" s="14"/>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75" customHeight="1">
      <c r="A251" s="3"/>
      <c r="B251" s="14"/>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75" customHeight="1">
      <c r="A252" s="3"/>
      <c r="B252" s="14"/>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75" customHeight="1">
      <c r="A253" s="3"/>
      <c r="B253" s="14"/>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75" customHeight="1">
      <c r="A254" s="3"/>
      <c r="B254" s="14"/>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75" customHeight="1">
      <c r="A255" s="3"/>
      <c r="B255" s="14"/>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75" customHeight="1">
      <c r="A256" s="3"/>
      <c r="B256" s="14"/>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75" customHeight="1">
      <c r="A257" s="3"/>
      <c r="B257" s="14"/>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75" customHeight="1">
      <c r="A258" s="3"/>
      <c r="B258" s="14"/>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75" customHeight="1">
      <c r="A259" s="3"/>
      <c r="B259" s="14"/>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75" customHeight="1">
      <c r="A260" s="3"/>
      <c r="B260" s="14"/>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75" customHeight="1">
      <c r="A261" s="3"/>
      <c r="B261" s="14"/>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75" customHeight="1">
      <c r="A262" s="3"/>
      <c r="B262" s="14"/>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75" customHeight="1">
      <c r="A263" s="3"/>
      <c r="B263" s="14"/>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75" customHeight="1">
      <c r="A264" s="3"/>
      <c r="B264" s="14"/>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75" customHeight="1">
      <c r="A265" s="3"/>
      <c r="B265" s="14"/>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75" customHeight="1">
      <c r="A266" s="3"/>
      <c r="B266" s="14"/>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75" customHeight="1">
      <c r="A267" s="3"/>
      <c r="B267" s="14"/>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75" customHeight="1">
      <c r="A268" s="3"/>
      <c r="B268" s="14"/>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75" customHeight="1">
      <c r="A269" s="3"/>
      <c r="B269" s="14"/>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75" customHeight="1">
      <c r="A270" s="3"/>
      <c r="B270" s="14"/>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75" customHeight="1">
      <c r="A271" s="3"/>
      <c r="B271" s="14"/>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75" customHeight="1">
      <c r="A272" s="3"/>
      <c r="B272" s="14"/>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75" customHeight="1">
      <c r="A273" s="3"/>
      <c r="B273" s="14"/>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75" customHeight="1">
      <c r="A274" s="3"/>
      <c r="B274" s="14"/>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75" customHeight="1">
      <c r="A275" s="3"/>
      <c r="B275" s="14"/>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75" customHeight="1">
      <c r="A276" s="3"/>
      <c r="B276" s="14"/>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75" customHeight="1">
      <c r="A277" s="3"/>
      <c r="B277" s="14"/>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75" customHeight="1">
      <c r="A278" s="3"/>
      <c r="B278" s="14"/>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75" customHeight="1">
      <c r="A279" s="3"/>
      <c r="B279" s="14"/>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75" customHeight="1">
      <c r="A280" s="3"/>
      <c r="B280" s="14"/>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75" customHeight="1">
      <c r="A281" s="3"/>
      <c r="B281" s="14"/>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75" customHeight="1">
      <c r="A282" s="3"/>
      <c r="B282" s="14"/>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75" customHeight="1">
      <c r="A283" s="3"/>
      <c r="B283" s="14"/>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75" customHeight="1">
      <c r="A284" s="3"/>
      <c r="B284" s="14"/>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75" customHeight="1">
      <c r="A285" s="3"/>
      <c r="B285" s="14"/>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75" customHeight="1">
      <c r="A286" s="3"/>
      <c r="B286" s="14"/>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75" customHeight="1">
      <c r="A287" s="3"/>
      <c r="B287" s="14"/>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75" customHeight="1">
      <c r="A288" s="3"/>
      <c r="B288" s="14"/>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75" customHeight="1">
      <c r="A289" s="3"/>
      <c r="B289" s="14"/>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75" customHeight="1">
      <c r="A290" s="3"/>
      <c r="B290" s="14"/>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75" customHeight="1">
      <c r="A291" s="3"/>
      <c r="B291" s="14"/>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75" customHeight="1">
      <c r="A292" s="3"/>
      <c r="B292" s="14"/>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75" customHeight="1">
      <c r="A293" s="3"/>
      <c r="B293" s="14"/>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75" customHeight="1">
      <c r="A294" s="3"/>
      <c r="B294" s="14"/>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75" customHeight="1">
      <c r="A295" s="3"/>
      <c r="B295" s="14"/>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75" customHeight="1">
      <c r="A296" s="3"/>
      <c r="B296" s="14"/>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75" customHeight="1">
      <c r="A297" s="3"/>
      <c r="B297" s="14"/>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75" customHeight="1">
      <c r="A298" s="3"/>
      <c r="B298" s="14"/>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75" customHeight="1">
      <c r="A299" s="3"/>
      <c r="B299" s="14"/>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75" customHeight="1">
      <c r="A300" s="3"/>
      <c r="B300" s="14"/>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75" customHeight="1">
      <c r="A301" s="3"/>
      <c r="B301" s="14"/>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75" customHeight="1">
      <c r="A302" s="3"/>
      <c r="B302" s="14"/>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75" customHeight="1">
      <c r="A303" s="3"/>
      <c r="B303" s="14"/>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75" customHeight="1">
      <c r="A304" s="3"/>
      <c r="B304" s="14"/>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75" customHeight="1">
      <c r="A305" s="3"/>
      <c r="B305" s="14"/>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75" customHeight="1">
      <c r="A306" s="3"/>
      <c r="B306" s="14"/>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75" customHeight="1">
      <c r="A307" s="3"/>
      <c r="B307" s="14"/>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75" customHeight="1">
      <c r="A308" s="3"/>
      <c r="B308" s="14"/>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75" customHeight="1">
      <c r="A309" s="3"/>
      <c r="B309" s="14"/>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75" customHeight="1">
      <c r="A310" s="3"/>
      <c r="B310" s="14"/>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75" customHeight="1">
      <c r="A311" s="3"/>
      <c r="B311" s="14"/>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75" customHeight="1">
      <c r="A312" s="3"/>
      <c r="B312" s="14"/>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75" customHeight="1">
      <c r="A313" s="3"/>
      <c r="B313" s="14"/>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75" customHeight="1">
      <c r="A314" s="3"/>
      <c r="B314" s="14"/>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75" customHeight="1">
      <c r="A315" s="3"/>
      <c r="B315" s="14"/>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75" customHeight="1">
      <c r="A316" s="3"/>
      <c r="B316" s="14"/>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75" customHeight="1">
      <c r="A317" s="3"/>
      <c r="B317" s="14"/>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75" customHeight="1">
      <c r="A318" s="3"/>
      <c r="B318" s="14"/>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75" customHeight="1">
      <c r="A319" s="3"/>
      <c r="B319" s="14"/>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75" customHeight="1">
      <c r="A320" s="3"/>
      <c r="B320" s="14"/>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75" customHeight="1">
      <c r="A321" s="3"/>
      <c r="B321" s="14"/>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75" customHeight="1">
      <c r="A322" s="3"/>
      <c r="B322" s="14"/>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75" customHeight="1">
      <c r="A323" s="3"/>
      <c r="B323" s="14"/>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75" customHeight="1">
      <c r="A324" s="3"/>
      <c r="B324" s="14"/>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75" customHeight="1">
      <c r="A325" s="3"/>
      <c r="B325" s="14"/>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75" customHeight="1">
      <c r="A326" s="3"/>
      <c r="B326" s="14"/>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75" customHeight="1">
      <c r="A327" s="3"/>
      <c r="B327" s="14"/>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75" customHeight="1">
      <c r="A328" s="3"/>
      <c r="B328" s="14"/>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75" customHeight="1">
      <c r="A329" s="3"/>
      <c r="B329" s="14"/>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75" customHeight="1">
      <c r="A330" s="3"/>
      <c r="B330" s="14"/>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75" customHeight="1">
      <c r="A331" s="3"/>
      <c r="B331" s="14"/>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75" customHeight="1">
      <c r="A332" s="3"/>
      <c r="B332" s="14"/>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75" customHeight="1">
      <c r="A333" s="3"/>
      <c r="B333" s="14"/>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75" customHeight="1">
      <c r="A334" s="3"/>
      <c r="B334" s="14"/>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75" customHeight="1">
      <c r="A335" s="3"/>
      <c r="B335" s="14"/>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75" customHeight="1">
      <c r="A336" s="3"/>
      <c r="B336" s="14"/>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75" customHeight="1">
      <c r="A337" s="3"/>
      <c r="B337" s="14"/>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75" customHeight="1">
      <c r="A338" s="3"/>
      <c r="B338" s="14"/>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75" customHeight="1">
      <c r="A339" s="3"/>
      <c r="B339" s="14"/>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75" customHeight="1">
      <c r="A340" s="3"/>
      <c r="B340" s="14"/>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75" customHeight="1">
      <c r="A341" s="3"/>
      <c r="B341" s="14"/>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75" customHeight="1">
      <c r="A342" s="3"/>
      <c r="B342" s="14"/>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75" customHeight="1">
      <c r="A343" s="3"/>
      <c r="B343" s="14"/>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75" customHeight="1">
      <c r="A344" s="3"/>
      <c r="B344" s="14"/>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75" customHeight="1">
      <c r="A345" s="3"/>
      <c r="B345" s="14"/>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75" customHeight="1">
      <c r="A346" s="3"/>
      <c r="B346" s="14"/>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75" customHeight="1">
      <c r="A347" s="3"/>
      <c r="B347" s="14"/>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75" customHeight="1">
      <c r="A348" s="3"/>
      <c r="B348" s="14"/>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75" customHeight="1">
      <c r="A349" s="3"/>
      <c r="B349" s="14"/>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75" customHeight="1">
      <c r="A350" s="3"/>
      <c r="B350" s="14"/>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75" customHeight="1">
      <c r="A351" s="3"/>
      <c r="B351" s="14"/>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75" customHeight="1">
      <c r="A352" s="3"/>
      <c r="B352" s="14"/>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75" customHeight="1">
      <c r="A353" s="3"/>
      <c r="B353" s="14"/>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75" customHeight="1">
      <c r="A354" s="3"/>
      <c r="B354" s="14"/>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75" customHeight="1">
      <c r="A355" s="3"/>
      <c r="B355" s="14"/>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75" customHeight="1">
      <c r="A356" s="3"/>
      <c r="B356" s="14"/>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75" customHeight="1">
      <c r="A357" s="3"/>
      <c r="B357" s="14"/>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75" customHeight="1">
      <c r="A358" s="3"/>
      <c r="B358" s="14"/>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75" customHeight="1">
      <c r="A359" s="3"/>
      <c r="B359" s="14"/>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75" customHeight="1">
      <c r="A360" s="3"/>
      <c r="B360" s="14"/>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75" customHeight="1">
      <c r="A361" s="3"/>
      <c r="B361" s="14"/>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75" customHeight="1">
      <c r="A362" s="3"/>
      <c r="B362" s="14"/>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75" customHeight="1">
      <c r="A363" s="3"/>
      <c r="B363" s="14"/>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75" customHeight="1">
      <c r="A364" s="3"/>
      <c r="B364" s="14"/>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75" customHeight="1">
      <c r="A365" s="3"/>
      <c r="B365" s="14"/>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75" customHeight="1">
      <c r="A366" s="3"/>
      <c r="B366" s="14"/>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75" customHeight="1">
      <c r="A367" s="3"/>
      <c r="B367" s="14"/>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75" customHeight="1">
      <c r="A368" s="3"/>
      <c r="B368" s="14"/>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75" customHeight="1">
      <c r="A369" s="3"/>
      <c r="B369" s="14"/>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75" customHeight="1">
      <c r="A370" s="3"/>
      <c r="B370" s="14"/>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75" customHeight="1">
      <c r="A371" s="3"/>
      <c r="B371" s="14"/>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75" customHeight="1">
      <c r="A372" s="3"/>
      <c r="B372" s="14"/>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75" customHeight="1">
      <c r="A373" s="3"/>
      <c r="B373" s="14"/>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75" customHeight="1">
      <c r="A374" s="3"/>
      <c r="B374" s="14"/>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75" customHeight="1">
      <c r="A375" s="3"/>
      <c r="B375" s="14"/>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75" customHeight="1">
      <c r="A376" s="3"/>
      <c r="B376" s="14"/>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75" customHeight="1">
      <c r="A377" s="3"/>
      <c r="B377" s="14"/>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75" customHeight="1">
      <c r="A378" s="3"/>
      <c r="B378" s="14"/>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75" customHeight="1">
      <c r="A379" s="3"/>
      <c r="B379" s="14"/>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75" customHeight="1">
      <c r="A380" s="3"/>
      <c r="B380" s="14"/>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75" customHeight="1">
      <c r="A381" s="3"/>
      <c r="B381" s="14"/>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75" customHeight="1">
      <c r="A382" s="3"/>
      <c r="B382" s="14"/>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75" customHeight="1">
      <c r="A383" s="3"/>
      <c r="B383" s="14"/>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75" customHeight="1">
      <c r="A384" s="3"/>
      <c r="B384" s="14"/>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75" customHeight="1">
      <c r="A385" s="3"/>
      <c r="B385" s="14"/>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75" customHeight="1">
      <c r="A386" s="3"/>
      <c r="B386" s="14"/>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75" customHeight="1">
      <c r="A387" s="3"/>
      <c r="B387" s="14"/>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75" customHeight="1">
      <c r="A388" s="3"/>
      <c r="B388" s="14"/>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75" customHeight="1">
      <c r="A389" s="3"/>
      <c r="B389" s="14"/>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75" customHeight="1">
      <c r="A390" s="3"/>
      <c r="B390" s="14"/>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75" customHeight="1">
      <c r="A391" s="3"/>
      <c r="B391" s="14"/>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75" customHeight="1">
      <c r="A392" s="3"/>
      <c r="B392" s="14"/>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75" customHeight="1">
      <c r="A393" s="3"/>
      <c r="B393" s="14"/>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75" customHeight="1">
      <c r="A394" s="3"/>
      <c r="B394" s="14"/>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75" customHeight="1">
      <c r="A395" s="3"/>
      <c r="B395" s="14"/>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75" customHeight="1">
      <c r="A396" s="3"/>
      <c r="B396" s="14"/>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75" customHeight="1">
      <c r="A397" s="3"/>
      <c r="B397" s="14"/>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75" customHeight="1">
      <c r="A398" s="3"/>
      <c r="B398" s="14"/>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75" customHeight="1">
      <c r="A399" s="3"/>
      <c r="B399" s="14"/>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75" customHeight="1">
      <c r="A400" s="3"/>
      <c r="B400" s="14"/>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75" customHeight="1">
      <c r="A401" s="3"/>
      <c r="B401" s="14"/>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75" customHeight="1">
      <c r="A402" s="3"/>
      <c r="B402" s="14"/>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75" customHeight="1">
      <c r="A403" s="3"/>
      <c r="B403" s="14"/>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75" customHeight="1">
      <c r="A404" s="3"/>
      <c r="B404" s="14"/>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75" customHeight="1">
      <c r="A405" s="3"/>
      <c r="B405" s="14"/>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75" customHeight="1">
      <c r="A406" s="3"/>
      <c r="B406" s="14"/>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75" customHeight="1">
      <c r="A407" s="3"/>
      <c r="B407" s="14"/>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75" customHeight="1">
      <c r="A408" s="3"/>
      <c r="B408" s="14"/>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75" customHeight="1">
      <c r="A409" s="3"/>
      <c r="B409" s="14"/>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75" customHeight="1">
      <c r="A410" s="3"/>
      <c r="B410" s="14"/>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75" customHeight="1">
      <c r="A411" s="3"/>
      <c r="B411" s="14"/>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75" customHeight="1">
      <c r="A412" s="3"/>
      <c r="B412" s="14"/>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75" customHeight="1">
      <c r="A413" s="3"/>
      <c r="B413" s="14"/>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75" customHeight="1">
      <c r="A414" s="3"/>
      <c r="B414" s="14"/>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75" customHeight="1">
      <c r="A415" s="3"/>
      <c r="B415" s="14"/>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75" customHeight="1">
      <c r="A416" s="3"/>
      <c r="B416" s="14"/>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75" customHeight="1">
      <c r="A417" s="3"/>
      <c r="B417" s="14"/>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75" customHeight="1">
      <c r="A418" s="3"/>
      <c r="B418" s="14"/>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75" customHeight="1">
      <c r="A419" s="3"/>
      <c r="B419" s="14"/>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75" customHeight="1">
      <c r="A420" s="3"/>
      <c r="B420" s="14"/>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75" customHeight="1">
      <c r="A421" s="3"/>
      <c r="B421" s="14"/>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75" customHeight="1">
      <c r="A422" s="3"/>
      <c r="B422" s="14"/>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75" customHeight="1">
      <c r="A423" s="3"/>
      <c r="B423" s="14"/>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75" customHeight="1">
      <c r="A424" s="3"/>
      <c r="B424" s="14"/>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75" customHeight="1">
      <c r="A425" s="3"/>
      <c r="B425" s="14"/>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75" customHeight="1">
      <c r="A426" s="3"/>
      <c r="B426" s="14"/>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75" customHeight="1">
      <c r="A427" s="3"/>
      <c r="B427" s="14"/>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75" customHeight="1">
      <c r="A428" s="3"/>
      <c r="B428" s="14"/>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75" customHeight="1">
      <c r="A429" s="3"/>
      <c r="B429" s="14"/>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75" customHeight="1">
      <c r="A430" s="3"/>
      <c r="B430" s="14"/>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75" customHeight="1">
      <c r="A431" s="3"/>
      <c r="B431" s="14"/>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75" customHeight="1">
      <c r="A432" s="3"/>
      <c r="B432" s="14"/>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75" customHeight="1">
      <c r="A433" s="3"/>
      <c r="B433" s="14"/>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75" customHeight="1">
      <c r="A434" s="3"/>
      <c r="B434" s="14"/>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75" customHeight="1">
      <c r="A435" s="3"/>
      <c r="B435" s="14"/>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75" customHeight="1">
      <c r="A436" s="3"/>
      <c r="B436" s="14"/>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75" customHeight="1">
      <c r="A437" s="3"/>
      <c r="B437" s="14"/>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75" customHeight="1">
      <c r="A438" s="3"/>
      <c r="B438" s="14"/>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75" customHeight="1">
      <c r="A439" s="3"/>
      <c r="B439" s="14"/>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75" customHeight="1">
      <c r="A440" s="3"/>
      <c r="B440" s="14"/>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75" customHeight="1">
      <c r="A441" s="3"/>
      <c r="B441" s="14"/>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75" customHeight="1">
      <c r="A442" s="3"/>
      <c r="B442" s="14"/>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75" customHeight="1">
      <c r="A443" s="3"/>
      <c r="B443" s="14"/>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75" customHeight="1">
      <c r="A444" s="3"/>
      <c r="B444" s="14"/>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75" customHeight="1">
      <c r="A445" s="3"/>
      <c r="B445" s="14"/>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75" customHeight="1">
      <c r="A446" s="3"/>
      <c r="B446" s="14"/>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75" customHeight="1">
      <c r="A447" s="3"/>
      <c r="B447" s="14"/>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75" customHeight="1">
      <c r="A448" s="3"/>
      <c r="B448" s="14"/>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75" customHeight="1">
      <c r="A449" s="3"/>
      <c r="B449" s="14"/>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75" customHeight="1">
      <c r="A450" s="3"/>
      <c r="B450" s="14"/>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75" customHeight="1">
      <c r="A451" s="3"/>
      <c r="B451" s="14"/>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75" customHeight="1">
      <c r="A452" s="3"/>
      <c r="B452" s="14"/>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75" customHeight="1">
      <c r="A453" s="3"/>
      <c r="B453" s="14"/>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75" customHeight="1">
      <c r="A454" s="3"/>
      <c r="B454" s="14"/>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75" customHeight="1">
      <c r="A455" s="3"/>
      <c r="B455" s="14"/>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75" customHeight="1">
      <c r="A456" s="3"/>
      <c r="B456" s="14"/>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75" customHeight="1">
      <c r="A457" s="3"/>
      <c r="B457" s="14"/>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75" customHeight="1">
      <c r="A458" s="3"/>
      <c r="B458" s="14"/>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75" customHeight="1">
      <c r="A459" s="3"/>
      <c r="B459" s="14"/>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75" customHeight="1">
      <c r="A460" s="3"/>
      <c r="B460" s="14"/>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75" customHeight="1">
      <c r="A461" s="3"/>
      <c r="B461" s="14"/>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75" customHeight="1">
      <c r="A462" s="3"/>
      <c r="B462" s="14"/>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75" customHeight="1">
      <c r="A463" s="3"/>
      <c r="B463" s="14"/>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75" customHeight="1">
      <c r="A464" s="3"/>
      <c r="B464" s="14"/>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75" customHeight="1">
      <c r="A465" s="3"/>
      <c r="B465" s="14"/>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75" customHeight="1">
      <c r="A466" s="3"/>
      <c r="B466" s="14"/>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75" customHeight="1">
      <c r="A467" s="3"/>
      <c r="B467" s="14"/>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75" customHeight="1">
      <c r="A468" s="3"/>
      <c r="B468" s="14"/>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75" customHeight="1">
      <c r="A469" s="3"/>
      <c r="B469" s="14"/>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75" customHeight="1">
      <c r="A470" s="3"/>
      <c r="B470" s="14"/>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75" customHeight="1">
      <c r="A471" s="3"/>
      <c r="B471" s="14"/>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75" customHeight="1">
      <c r="A472" s="3"/>
      <c r="B472" s="14"/>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75" customHeight="1">
      <c r="A473" s="3"/>
      <c r="B473" s="14"/>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75" customHeight="1">
      <c r="A474" s="3"/>
      <c r="B474" s="14"/>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75" customHeight="1">
      <c r="A475" s="3"/>
      <c r="B475" s="14"/>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75" customHeight="1">
      <c r="A476" s="3"/>
      <c r="B476" s="14"/>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75" customHeight="1">
      <c r="A477" s="3"/>
      <c r="B477" s="14"/>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75" customHeight="1">
      <c r="A478" s="3"/>
      <c r="B478" s="14"/>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75" customHeight="1">
      <c r="A479" s="3"/>
      <c r="B479" s="14"/>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75" customHeight="1">
      <c r="A480" s="3"/>
      <c r="B480" s="14"/>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75" customHeight="1">
      <c r="A481" s="3"/>
      <c r="B481" s="14"/>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75" customHeight="1">
      <c r="A482" s="3"/>
      <c r="B482" s="14"/>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75" customHeight="1">
      <c r="A483" s="3"/>
      <c r="B483" s="14"/>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75" customHeight="1">
      <c r="A484" s="3"/>
      <c r="B484" s="14"/>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75" customHeight="1">
      <c r="A485" s="3"/>
      <c r="B485" s="14"/>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75" customHeight="1">
      <c r="A486" s="3"/>
      <c r="B486" s="14"/>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75" customHeight="1">
      <c r="A487" s="3"/>
      <c r="B487" s="14"/>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75" customHeight="1">
      <c r="A488" s="3"/>
      <c r="B488" s="14"/>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75" customHeight="1">
      <c r="A489" s="3"/>
      <c r="B489" s="14"/>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75" customHeight="1">
      <c r="A490" s="3"/>
      <c r="B490" s="14"/>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75" customHeight="1">
      <c r="A491" s="3"/>
      <c r="B491" s="14"/>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75" customHeight="1">
      <c r="A492" s="3"/>
      <c r="B492" s="14"/>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75" customHeight="1">
      <c r="A493" s="3"/>
      <c r="B493" s="14"/>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75" customHeight="1">
      <c r="A494" s="3"/>
      <c r="B494" s="14"/>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75" customHeight="1">
      <c r="A495" s="3"/>
      <c r="B495" s="14"/>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75" customHeight="1">
      <c r="A496" s="3"/>
      <c r="B496" s="14"/>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75" customHeight="1">
      <c r="A497" s="3"/>
      <c r="B497" s="14"/>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75" customHeight="1">
      <c r="A498" s="3"/>
      <c r="B498" s="14"/>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75" customHeight="1">
      <c r="A499" s="3"/>
      <c r="B499" s="14"/>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75" customHeight="1">
      <c r="A500" s="3"/>
      <c r="B500" s="14"/>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75" customHeight="1">
      <c r="A501" s="3"/>
      <c r="B501" s="14"/>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75" customHeight="1">
      <c r="A502" s="3"/>
      <c r="B502" s="14"/>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75" customHeight="1">
      <c r="A503" s="3"/>
      <c r="B503" s="14"/>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75" customHeight="1">
      <c r="A504" s="3"/>
      <c r="B504" s="14"/>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75" customHeight="1">
      <c r="A505" s="3"/>
      <c r="B505" s="14"/>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75" customHeight="1">
      <c r="A506" s="3"/>
      <c r="B506" s="14"/>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75" customHeight="1">
      <c r="A507" s="3"/>
      <c r="B507" s="14"/>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75" customHeight="1">
      <c r="A508" s="3"/>
      <c r="B508" s="14"/>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75" customHeight="1">
      <c r="A509" s="3"/>
      <c r="B509" s="14"/>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75" customHeight="1">
      <c r="A510" s="3"/>
      <c r="B510" s="14"/>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75" customHeight="1">
      <c r="A511" s="3"/>
      <c r="B511" s="14"/>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75" customHeight="1">
      <c r="A512" s="3"/>
      <c r="B512" s="14"/>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75" customHeight="1">
      <c r="A513" s="3"/>
      <c r="B513" s="14"/>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75" customHeight="1">
      <c r="A514" s="3"/>
      <c r="B514" s="14"/>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75" customHeight="1">
      <c r="A515" s="3"/>
      <c r="B515" s="14"/>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75" customHeight="1">
      <c r="A516" s="3"/>
      <c r="B516" s="14"/>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75" customHeight="1">
      <c r="A517" s="3"/>
      <c r="B517" s="14"/>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75" customHeight="1">
      <c r="A518" s="3"/>
      <c r="B518" s="14"/>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75" customHeight="1">
      <c r="A519" s="3"/>
      <c r="B519" s="14"/>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75" customHeight="1">
      <c r="A520" s="3"/>
      <c r="B520" s="14"/>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75" customHeight="1">
      <c r="A521" s="3"/>
      <c r="B521" s="14"/>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75" customHeight="1">
      <c r="A522" s="3"/>
      <c r="B522" s="14"/>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75" customHeight="1">
      <c r="A523" s="3"/>
      <c r="B523" s="14"/>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75" customHeight="1">
      <c r="A524" s="3"/>
      <c r="B524" s="14"/>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75" customHeight="1">
      <c r="A525" s="3"/>
      <c r="B525" s="14"/>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75" customHeight="1">
      <c r="A526" s="3"/>
      <c r="B526" s="14"/>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75" customHeight="1">
      <c r="A527" s="3"/>
      <c r="B527" s="14"/>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75" customHeight="1">
      <c r="A528" s="3"/>
      <c r="B528" s="14"/>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75" customHeight="1">
      <c r="A529" s="3"/>
      <c r="B529" s="14"/>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75" customHeight="1">
      <c r="A530" s="3"/>
      <c r="B530" s="14"/>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75" customHeight="1">
      <c r="A531" s="3"/>
      <c r="B531" s="14"/>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75" customHeight="1">
      <c r="A532" s="3"/>
      <c r="B532" s="14"/>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75" customHeight="1">
      <c r="A533" s="3"/>
      <c r="B533" s="14"/>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75" customHeight="1">
      <c r="A534" s="3"/>
      <c r="B534" s="14"/>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75" customHeight="1">
      <c r="A535" s="3"/>
      <c r="B535" s="14"/>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75" customHeight="1">
      <c r="A536" s="3"/>
      <c r="B536" s="14"/>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75" customHeight="1">
      <c r="A537" s="3"/>
      <c r="B537" s="14"/>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75" customHeight="1">
      <c r="A538" s="3"/>
      <c r="B538" s="14"/>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75" customHeight="1">
      <c r="A539" s="3"/>
      <c r="B539" s="14"/>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75" customHeight="1">
      <c r="A540" s="3"/>
      <c r="B540" s="14"/>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75" customHeight="1">
      <c r="A541" s="3"/>
      <c r="B541" s="14"/>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75" customHeight="1">
      <c r="A542" s="3"/>
      <c r="B542" s="14"/>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75" customHeight="1">
      <c r="A543" s="3"/>
      <c r="B543" s="14"/>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75" customHeight="1">
      <c r="A544" s="3"/>
      <c r="B544" s="14"/>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75" customHeight="1">
      <c r="A545" s="3"/>
      <c r="B545" s="14"/>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75" customHeight="1">
      <c r="A546" s="3"/>
      <c r="B546" s="14"/>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75" customHeight="1">
      <c r="A547" s="3"/>
      <c r="B547" s="14"/>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75" customHeight="1">
      <c r="A548" s="3"/>
      <c r="B548" s="14"/>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75" customHeight="1">
      <c r="A549" s="3"/>
      <c r="B549" s="14"/>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75" customHeight="1">
      <c r="A550" s="3"/>
      <c r="B550" s="14"/>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75" customHeight="1">
      <c r="A551" s="3"/>
      <c r="B551" s="14"/>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75" customHeight="1">
      <c r="A552" s="3"/>
      <c r="B552" s="14"/>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75" customHeight="1">
      <c r="A553" s="3"/>
      <c r="B553" s="14"/>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75" customHeight="1">
      <c r="A554" s="3"/>
      <c r="B554" s="14"/>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75" customHeight="1">
      <c r="A555" s="3"/>
      <c r="B555" s="14"/>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75" customHeight="1">
      <c r="A556" s="3"/>
      <c r="B556" s="14"/>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75" customHeight="1">
      <c r="A557" s="3"/>
      <c r="B557" s="14"/>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75" customHeight="1">
      <c r="A558" s="3"/>
      <c r="B558" s="14"/>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75" customHeight="1">
      <c r="A559" s="3"/>
      <c r="B559" s="14"/>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75" customHeight="1">
      <c r="A560" s="3"/>
      <c r="B560" s="14"/>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75" customHeight="1">
      <c r="A561" s="3"/>
      <c r="B561" s="14"/>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75" customHeight="1">
      <c r="A562" s="3"/>
      <c r="B562" s="14"/>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75" customHeight="1">
      <c r="A563" s="3"/>
      <c r="B563" s="14"/>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75" customHeight="1">
      <c r="A564" s="3"/>
      <c r="B564" s="14"/>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75" customHeight="1">
      <c r="A565" s="3"/>
      <c r="B565" s="14"/>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75" customHeight="1">
      <c r="A566" s="3"/>
      <c r="B566" s="14"/>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75" customHeight="1">
      <c r="A567" s="3"/>
      <c r="B567" s="14"/>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75" customHeight="1">
      <c r="A568" s="3"/>
      <c r="B568" s="14"/>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75" customHeight="1">
      <c r="A569" s="3"/>
      <c r="B569" s="14"/>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75" customHeight="1">
      <c r="A570" s="3"/>
      <c r="B570" s="14"/>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75" customHeight="1">
      <c r="A571" s="3"/>
      <c r="B571" s="14"/>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75" customHeight="1">
      <c r="A572" s="3"/>
      <c r="B572" s="14"/>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75" customHeight="1">
      <c r="A573" s="3"/>
      <c r="B573" s="14"/>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75" customHeight="1">
      <c r="A574" s="3"/>
      <c r="B574" s="14"/>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75" customHeight="1">
      <c r="A575" s="3"/>
      <c r="B575" s="14"/>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75" customHeight="1">
      <c r="A576" s="3"/>
      <c r="B576" s="14"/>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75" customHeight="1">
      <c r="A577" s="3"/>
      <c r="B577" s="14"/>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75" customHeight="1">
      <c r="A578" s="3"/>
      <c r="B578" s="14"/>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75" customHeight="1">
      <c r="A579" s="3"/>
      <c r="B579" s="14"/>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75" customHeight="1">
      <c r="A580" s="3"/>
      <c r="B580" s="14"/>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75" customHeight="1">
      <c r="A581" s="3"/>
      <c r="B581" s="14"/>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75" customHeight="1">
      <c r="A582" s="3"/>
      <c r="B582" s="14"/>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75" customHeight="1">
      <c r="A583" s="3"/>
      <c r="B583" s="14"/>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75" customHeight="1">
      <c r="A584" s="3"/>
      <c r="B584" s="14"/>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75" customHeight="1">
      <c r="A585" s="3"/>
      <c r="B585" s="14"/>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75" customHeight="1">
      <c r="A586" s="3"/>
      <c r="B586" s="14"/>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75" customHeight="1">
      <c r="A587" s="3"/>
      <c r="B587" s="14"/>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75" customHeight="1">
      <c r="A588" s="3"/>
      <c r="B588" s="14"/>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75" customHeight="1">
      <c r="A589" s="3"/>
      <c r="B589" s="14"/>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75" customHeight="1">
      <c r="A590" s="3"/>
      <c r="B590" s="14"/>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75" customHeight="1">
      <c r="A591" s="3"/>
      <c r="B591" s="14"/>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75" customHeight="1">
      <c r="A592" s="3"/>
      <c r="B592" s="14"/>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75" customHeight="1">
      <c r="A593" s="3"/>
      <c r="B593" s="14"/>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75" customHeight="1">
      <c r="A594" s="3"/>
      <c r="B594" s="14"/>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75" customHeight="1">
      <c r="A595" s="3"/>
      <c r="B595" s="14"/>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75" customHeight="1">
      <c r="A596" s="3"/>
      <c r="B596" s="14"/>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75" customHeight="1">
      <c r="A597" s="3"/>
      <c r="B597" s="14"/>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75" customHeight="1">
      <c r="A598" s="3"/>
      <c r="B598" s="14"/>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75" customHeight="1">
      <c r="A599" s="3"/>
      <c r="B599" s="14"/>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75" customHeight="1">
      <c r="A600" s="3"/>
      <c r="B600" s="14"/>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75" customHeight="1">
      <c r="A601" s="3"/>
      <c r="B601" s="14"/>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75" customHeight="1">
      <c r="A602" s="3"/>
      <c r="B602" s="14"/>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75" customHeight="1">
      <c r="A603" s="3"/>
      <c r="B603" s="14"/>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75" customHeight="1">
      <c r="A604" s="3"/>
      <c r="B604" s="14"/>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75" customHeight="1">
      <c r="A605" s="3"/>
      <c r="B605" s="14"/>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75" customHeight="1">
      <c r="A606" s="3"/>
      <c r="B606" s="14"/>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75" customHeight="1">
      <c r="A607" s="3"/>
      <c r="B607" s="14"/>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75" customHeight="1">
      <c r="A608" s="3"/>
      <c r="B608" s="14"/>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75" customHeight="1">
      <c r="A609" s="3"/>
      <c r="B609" s="14"/>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75" customHeight="1">
      <c r="A610" s="3"/>
      <c r="B610" s="14"/>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75" customHeight="1">
      <c r="A611" s="3"/>
      <c r="B611" s="14"/>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75" customHeight="1">
      <c r="A612" s="3"/>
      <c r="B612" s="14"/>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75" customHeight="1">
      <c r="A613" s="3"/>
      <c r="B613" s="14"/>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75" customHeight="1">
      <c r="A614" s="3"/>
      <c r="B614" s="14"/>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75" customHeight="1">
      <c r="A615" s="3"/>
      <c r="B615" s="14"/>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75" customHeight="1">
      <c r="A616" s="3"/>
      <c r="B616" s="14"/>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75" customHeight="1">
      <c r="A617" s="3"/>
      <c r="B617" s="14"/>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75" customHeight="1">
      <c r="A618" s="3"/>
      <c r="B618" s="14"/>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75" customHeight="1">
      <c r="A619" s="3"/>
      <c r="B619" s="14"/>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75" customHeight="1">
      <c r="A620" s="3"/>
      <c r="B620" s="14"/>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75" customHeight="1">
      <c r="A621" s="3"/>
      <c r="B621" s="14"/>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75" customHeight="1">
      <c r="A622" s="3"/>
      <c r="B622" s="14"/>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75" customHeight="1">
      <c r="A623" s="3"/>
      <c r="B623" s="14"/>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75" customHeight="1">
      <c r="A624" s="3"/>
      <c r="B624" s="14"/>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75" customHeight="1">
      <c r="A625" s="3"/>
      <c r="B625" s="14"/>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75" customHeight="1">
      <c r="A626" s="3"/>
      <c r="B626" s="14"/>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75" customHeight="1">
      <c r="A627" s="3"/>
      <c r="B627" s="14"/>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75" customHeight="1">
      <c r="A628" s="3"/>
      <c r="B628" s="14"/>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75" customHeight="1">
      <c r="A629" s="3"/>
      <c r="B629" s="14"/>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75" customHeight="1">
      <c r="A630" s="3"/>
      <c r="B630" s="14"/>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75" customHeight="1">
      <c r="A631" s="3"/>
      <c r="B631" s="14"/>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75" customHeight="1">
      <c r="A632" s="3"/>
      <c r="B632" s="14"/>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75" customHeight="1">
      <c r="A633" s="3"/>
      <c r="B633" s="14"/>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75" customHeight="1">
      <c r="A634" s="3"/>
      <c r="B634" s="14"/>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75" customHeight="1">
      <c r="A635" s="3"/>
      <c r="B635" s="14"/>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75" customHeight="1">
      <c r="A636" s="3"/>
      <c r="B636" s="14"/>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75" customHeight="1">
      <c r="A637" s="3"/>
      <c r="B637" s="14"/>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75" customHeight="1">
      <c r="A638" s="3"/>
      <c r="B638" s="14"/>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75" customHeight="1">
      <c r="A639" s="3"/>
      <c r="B639" s="14"/>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75" customHeight="1">
      <c r="A640" s="3"/>
      <c r="B640" s="14"/>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75" customHeight="1">
      <c r="A641" s="3"/>
      <c r="B641" s="14"/>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75" customHeight="1">
      <c r="A642" s="3"/>
      <c r="B642" s="14"/>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75" customHeight="1">
      <c r="A643" s="3"/>
      <c r="B643" s="14"/>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75" customHeight="1">
      <c r="A644" s="3"/>
      <c r="B644" s="14"/>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75" customHeight="1">
      <c r="A645" s="3"/>
      <c r="B645" s="14"/>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75" customHeight="1">
      <c r="A646" s="3"/>
      <c r="B646" s="14"/>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75" customHeight="1">
      <c r="A647" s="3"/>
      <c r="B647" s="14"/>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75" customHeight="1">
      <c r="A648" s="3"/>
      <c r="B648" s="14"/>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75" customHeight="1">
      <c r="A649" s="3"/>
      <c r="B649" s="14"/>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75" customHeight="1">
      <c r="A650" s="3"/>
      <c r="B650" s="14"/>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75" customHeight="1">
      <c r="A651" s="3"/>
      <c r="B651" s="14"/>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75" customHeight="1">
      <c r="A652" s="3"/>
      <c r="B652" s="14"/>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75" customHeight="1">
      <c r="A653" s="3"/>
      <c r="B653" s="14"/>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75" customHeight="1">
      <c r="A654" s="3"/>
      <c r="B654" s="14"/>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75" customHeight="1">
      <c r="A655" s="3"/>
      <c r="B655" s="14"/>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75" customHeight="1">
      <c r="A656" s="3"/>
      <c r="B656" s="14"/>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75" customHeight="1">
      <c r="A657" s="3"/>
      <c r="B657" s="14"/>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75" customHeight="1">
      <c r="A658" s="3"/>
      <c r="B658" s="14"/>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75" customHeight="1">
      <c r="A659" s="3"/>
      <c r="B659" s="14"/>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75" customHeight="1">
      <c r="A660" s="3"/>
      <c r="B660" s="14"/>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75" customHeight="1">
      <c r="A661" s="3"/>
      <c r="B661" s="14"/>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75" customHeight="1">
      <c r="A662" s="3"/>
      <c r="B662" s="14"/>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75" customHeight="1">
      <c r="A663" s="3"/>
      <c r="B663" s="14"/>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75" customHeight="1">
      <c r="A664" s="3"/>
      <c r="B664" s="14"/>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75" customHeight="1">
      <c r="A665" s="3"/>
      <c r="B665" s="14"/>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75" customHeight="1">
      <c r="A666" s="3"/>
      <c r="B666" s="14"/>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75" customHeight="1">
      <c r="A667" s="3"/>
      <c r="B667" s="14"/>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75" customHeight="1">
      <c r="A668" s="3"/>
      <c r="B668" s="14"/>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75" customHeight="1">
      <c r="A669" s="3"/>
      <c r="B669" s="14"/>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75" customHeight="1">
      <c r="A670" s="3"/>
      <c r="B670" s="14"/>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75" customHeight="1">
      <c r="A671" s="3"/>
      <c r="B671" s="14"/>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75" customHeight="1">
      <c r="A672" s="3"/>
      <c r="B672" s="14"/>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75" customHeight="1">
      <c r="A673" s="3"/>
      <c r="B673" s="14"/>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75" customHeight="1">
      <c r="A674" s="3"/>
      <c r="B674" s="14"/>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75" customHeight="1">
      <c r="A675" s="3"/>
      <c r="B675" s="14"/>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75" customHeight="1">
      <c r="A676" s="3"/>
      <c r="B676" s="14"/>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75" customHeight="1">
      <c r="A677" s="3"/>
      <c r="B677" s="14"/>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75" customHeight="1">
      <c r="A678" s="3"/>
      <c r="B678" s="14"/>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75" customHeight="1">
      <c r="A679" s="3"/>
      <c r="B679" s="14"/>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75" customHeight="1">
      <c r="A680" s="3"/>
      <c r="B680" s="14"/>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75" customHeight="1">
      <c r="A681" s="3"/>
      <c r="B681" s="14"/>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75" customHeight="1">
      <c r="A682" s="3"/>
      <c r="B682" s="14"/>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75" customHeight="1">
      <c r="A683" s="3"/>
      <c r="B683" s="14"/>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75" customHeight="1">
      <c r="A684" s="3"/>
      <c r="B684" s="14"/>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75" customHeight="1">
      <c r="A685" s="3"/>
      <c r="B685" s="14"/>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75" customHeight="1">
      <c r="A686" s="3"/>
      <c r="B686" s="14"/>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75" customHeight="1">
      <c r="A687" s="3"/>
      <c r="B687" s="14"/>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75" customHeight="1">
      <c r="A688" s="3"/>
      <c r="B688" s="14"/>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75" customHeight="1">
      <c r="A689" s="3"/>
      <c r="B689" s="14"/>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75" customHeight="1">
      <c r="A690" s="3"/>
      <c r="B690" s="14"/>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75" customHeight="1">
      <c r="A691" s="3"/>
      <c r="B691" s="14"/>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75" customHeight="1">
      <c r="A692" s="3"/>
      <c r="B692" s="14"/>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75" customHeight="1">
      <c r="A693" s="3"/>
      <c r="B693" s="14"/>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75" customHeight="1">
      <c r="A694" s="3"/>
      <c r="B694" s="14"/>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75" customHeight="1">
      <c r="A695" s="3"/>
      <c r="B695" s="14"/>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75" customHeight="1">
      <c r="A696" s="3"/>
      <c r="B696" s="14"/>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75" customHeight="1">
      <c r="A697" s="3"/>
      <c r="B697" s="14"/>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75" customHeight="1">
      <c r="A698" s="3"/>
      <c r="B698" s="14"/>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75" customHeight="1">
      <c r="A699" s="3"/>
      <c r="B699" s="14"/>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75" customHeight="1">
      <c r="A700" s="3"/>
      <c r="B700" s="14"/>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75" customHeight="1">
      <c r="A701" s="3"/>
      <c r="B701" s="14"/>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75" customHeight="1">
      <c r="A702" s="3"/>
      <c r="B702" s="14"/>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75" customHeight="1">
      <c r="A703" s="3"/>
      <c r="B703" s="14"/>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75" customHeight="1">
      <c r="A704" s="3"/>
      <c r="B704" s="14"/>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75" customHeight="1">
      <c r="A705" s="3"/>
      <c r="B705" s="14"/>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75" customHeight="1">
      <c r="A706" s="3"/>
      <c r="B706" s="14"/>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75" customHeight="1">
      <c r="A707" s="3"/>
      <c r="B707" s="14"/>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75" customHeight="1">
      <c r="A708" s="3"/>
      <c r="B708" s="14"/>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75" customHeight="1">
      <c r="A709" s="3"/>
      <c r="B709" s="14"/>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75" customHeight="1">
      <c r="A710" s="3"/>
      <c r="B710" s="14"/>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75" customHeight="1">
      <c r="A711" s="3"/>
      <c r="B711" s="14"/>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75" customHeight="1">
      <c r="A712" s="3"/>
      <c r="B712" s="14"/>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75" customHeight="1">
      <c r="A713" s="3"/>
      <c r="B713" s="14"/>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75" customHeight="1">
      <c r="A714" s="3"/>
      <c r="B714" s="14"/>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75" customHeight="1">
      <c r="A715" s="3"/>
      <c r="B715" s="14"/>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75" customHeight="1">
      <c r="A716" s="3"/>
      <c r="B716" s="14"/>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75" customHeight="1">
      <c r="A717" s="3"/>
      <c r="B717" s="14"/>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75" customHeight="1">
      <c r="A718" s="3"/>
      <c r="B718" s="14"/>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75" customHeight="1">
      <c r="A719" s="3"/>
      <c r="B719" s="14"/>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75" customHeight="1">
      <c r="A720" s="3"/>
      <c r="B720" s="14"/>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75" customHeight="1">
      <c r="A721" s="3"/>
      <c r="B721" s="14"/>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75" customHeight="1">
      <c r="A722" s="3"/>
      <c r="B722" s="14"/>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75" customHeight="1">
      <c r="A723" s="3"/>
      <c r="B723" s="14"/>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75" customHeight="1">
      <c r="A724" s="3"/>
      <c r="B724" s="14"/>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75" customHeight="1">
      <c r="A725" s="3"/>
      <c r="B725" s="14"/>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75" customHeight="1">
      <c r="A726" s="3"/>
      <c r="B726" s="14"/>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75" customHeight="1">
      <c r="A727" s="3"/>
      <c r="B727" s="14"/>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75" customHeight="1">
      <c r="A728" s="3"/>
      <c r="B728" s="14"/>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75" customHeight="1">
      <c r="A729" s="3"/>
      <c r="B729" s="14"/>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75" customHeight="1">
      <c r="A730" s="3"/>
      <c r="B730" s="14"/>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75" customHeight="1">
      <c r="A731" s="3"/>
      <c r="B731" s="14"/>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75" customHeight="1">
      <c r="A732" s="3"/>
      <c r="B732" s="14"/>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75" customHeight="1">
      <c r="A733" s="3"/>
      <c r="B733" s="14"/>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75" customHeight="1">
      <c r="A734" s="3"/>
      <c r="B734" s="14"/>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75" customHeight="1">
      <c r="A735" s="3"/>
      <c r="B735" s="14"/>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75" customHeight="1">
      <c r="A736" s="3"/>
      <c r="B736" s="14"/>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75" customHeight="1">
      <c r="A737" s="3"/>
      <c r="B737" s="14"/>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75" customHeight="1">
      <c r="A738" s="3"/>
      <c r="B738" s="14"/>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75" customHeight="1">
      <c r="A739" s="3"/>
      <c r="B739" s="14"/>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75" customHeight="1">
      <c r="A740" s="3"/>
      <c r="B740" s="14"/>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75" customHeight="1">
      <c r="A741" s="3"/>
      <c r="B741" s="14"/>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75" customHeight="1">
      <c r="A742" s="3"/>
      <c r="B742" s="14"/>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75" customHeight="1">
      <c r="A743" s="3"/>
      <c r="B743" s="14"/>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75" customHeight="1">
      <c r="A744" s="3"/>
      <c r="B744" s="14"/>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75" customHeight="1">
      <c r="A745" s="3"/>
      <c r="B745" s="14"/>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75" customHeight="1">
      <c r="A746" s="3"/>
      <c r="B746" s="14"/>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75" customHeight="1">
      <c r="A747" s="3"/>
      <c r="B747" s="14"/>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75" customHeight="1">
      <c r="A748" s="3"/>
      <c r="B748" s="14"/>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75" customHeight="1">
      <c r="A749" s="3"/>
      <c r="B749" s="14"/>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75" customHeight="1">
      <c r="A750" s="3"/>
      <c r="B750" s="14"/>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75" customHeight="1">
      <c r="A751" s="3"/>
      <c r="B751" s="14"/>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75" customHeight="1">
      <c r="A752" s="3"/>
      <c r="B752" s="14"/>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75" customHeight="1">
      <c r="A753" s="3"/>
      <c r="B753" s="14"/>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75" customHeight="1">
      <c r="A754" s="3"/>
      <c r="B754" s="14"/>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75" customHeight="1">
      <c r="A755" s="3"/>
      <c r="B755" s="14"/>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75" customHeight="1">
      <c r="A756" s="3"/>
      <c r="B756" s="14"/>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75" customHeight="1">
      <c r="A757" s="3"/>
      <c r="B757" s="14"/>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75" customHeight="1">
      <c r="A758" s="3"/>
      <c r="B758" s="14"/>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75" customHeight="1">
      <c r="A759" s="3"/>
      <c r="B759" s="14"/>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75" customHeight="1">
      <c r="A760" s="3"/>
      <c r="B760" s="14"/>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75" customHeight="1">
      <c r="A761" s="3"/>
      <c r="B761" s="14"/>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75" customHeight="1">
      <c r="A762" s="3"/>
      <c r="B762" s="14"/>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75" customHeight="1">
      <c r="A763" s="3"/>
      <c r="B763" s="14"/>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75" customHeight="1">
      <c r="A764" s="3"/>
      <c r="B764" s="14"/>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75" customHeight="1">
      <c r="A765" s="3"/>
      <c r="B765" s="14"/>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75" customHeight="1">
      <c r="A766" s="3"/>
      <c r="B766" s="14"/>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75" customHeight="1">
      <c r="A767" s="3"/>
      <c r="B767" s="14"/>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75" customHeight="1">
      <c r="A768" s="3"/>
      <c r="B768" s="14"/>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75" customHeight="1">
      <c r="A769" s="3"/>
      <c r="B769" s="14"/>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75" customHeight="1">
      <c r="A770" s="3"/>
      <c r="B770" s="14"/>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75" customHeight="1">
      <c r="A771" s="3"/>
      <c r="B771" s="14"/>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75" customHeight="1">
      <c r="A772" s="3"/>
      <c r="B772" s="14"/>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75" customHeight="1">
      <c r="A773" s="3"/>
      <c r="B773" s="14"/>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75" customHeight="1">
      <c r="A774" s="3"/>
      <c r="B774" s="14"/>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75" customHeight="1">
      <c r="A775" s="3"/>
      <c r="B775" s="14"/>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75" customHeight="1">
      <c r="A776" s="3"/>
      <c r="B776" s="14"/>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75" customHeight="1">
      <c r="A777" s="3"/>
      <c r="B777" s="14"/>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75" customHeight="1">
      <c r="A778" s="3"/>
      <c r="B778" s="14"/>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75" customHeight="1">
      <c r="A779" s="3"/>
      <c r="B779" s="14"/>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75" customHeight="1">
      <c r="A780" s="3"/>
      <c r="B780" s="14"/>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75" customHeight="1">
      <c r="A781" s="3"/>
      <c r="B781" s="14"/>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75" customHeight="1">
      <c r="A782" s="3"/>
      <c r="B782" s="14"/>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75" customHeight="1">
      <c r="A783" s="3"/>
      <c r="B783" s="14"/>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75" customHeight="1">
      <c r="A784" s="3"/>
      <c r="B784" s="14"/>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75" customHeight="1">
      <c r="A785" s="3"/>
      <c r="B785" s="14"/>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75" customHeight="1">
      <c r="A786" s="3"/>
      <c r="B786" s="14"/>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75" customHeight="1">
      <c r="A787" s="3"/>
      <c r="B787" s="14"/>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75" customHeight="1">
      <c r="A788" s="3"/>
      <c r="B788" s="14"/>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75" customHeight="1">
      <c r="A789" s="3"/>
      <c r="B789" s="14"/>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75" customHeight="1">
      <c r="A790" s="3"/>
      <c r="B790" s="14"/>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75" customHeight="1">
      <c r="A791" s="3"/>
      <c r="B791" s="14"/>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75" customHeight="1">
      <c r="A792" s="3"/>
      <c r="B792" s="14"/>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75" customHeight="1">
      <c r="A793" s="3"/>
      <c r="B793" s="14"/>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75" customHeight="1">
      <c r="A794" s="3"/>
      <c r="B794" s="14"/>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75" customHeight="1">
      <c r="A795" s="3"/>
      <c r="B795" s="14"/>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75" customHeight="1">
      <c r="A796" s="3"/>
      <c r="B796" s="14"/>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75" customHeight="1">
      <c r="A797" s="3"/>
      <c r="B797" s="14"/>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75" customHeight="1">
      <c r="A798" s="3"/>
      <c r="B798" s="14"/>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75" customHeight="1">
      <c r="A799" s="3"/>
      <c r="B799" s="14"/>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75" customHeight="1">
      <c r="A800" s="3"/>
      <c r="B800" s="14"/>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75" customHeight="1">
      <c r="A801" s="3"/>
      <c r="B801" s="14"/>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75" customHeight="1">
      <c r="A802" s="3"/>
      <c r="B802" s="14"/>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75" customHeight="1">
      <c r="A803" s="3"/>
      <c r="B803" s="14"/>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75" customHeight="1">
      <c r="A804" s="3"/>
      <c r="B804" s="14"/>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75" customHeight="1">
      <c r="A805" s="3"/>
      <c r="B805" s="14"/>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75" customHeight="1">
      <c r="A806" s="3"/>
      <c r="B806" s="14"/>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75" customHeight="1">
      <c r="A807" s="3"/>
      <c r="B807" s="14"/>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75" customHeight="1">
      <c r="A808" s="3"/>
      <c r="B808" s="14"/>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75" customHeight="1">
      <c r="A809" s="3"/>
      <c r="B809" s="14"/>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75" customHeight="1">
      <c r="A810" s="3"/>
      <c r="B810" s="14"/>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75" customHeight="1">
      <c r="A811" s="3"/>
      <c r="B811" s="14"/>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75" customHeight="1">
      <c r="A812" s="3"/>
      <c r="B812" s="14"/>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75" customHeight="1">
      <c r="A813" s="3"/>
      <c r="B813" s="14"/>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75" customHeight="1">
      <c r="A814" s="3"/>
      <c r="B814" s="14"/>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75" customHeight="1">
      <c r="A815" s="3"/>
      <c r="B815" s="14"/>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75" customHeight="1">
      <c r="A816" s="3"/>
      <c r="B816" s="14"/>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75" customHeight="1">
      <c r="A817" s="3"/>
      <c r="B817" s="14"/>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75" customHeight="1">
      <c r="A818" s="3"/>
      <c r="B818" s="14"/>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75" customHeight="1">
      <c r="A819" s="3"/>
      <c r="B819" s="14"/>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75" customHeight="1">
      <c r="A820" s="3"/>
      <c r="B820" s="14"/>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75" customHeight="1">
      <c r="A821" s="3"/>
      <c r="B821" s="14"/>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75" customHeight="1">
      <c r="A822" s="3"/>
      <c r="B822" s="14"/>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75" customHeight="1">
      <c r="A823" s="3"/>
      <c r="B823" s="14"/>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75" customHeight="1">
      <c r="A824" s="3"/>
      <c r="B824" s="14"/>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75" customHeight="1">
      <c r="A825" s="3"/>
      <c r="B825" s="14"/>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75" customHeight="1">
      <c r="A826" s="3"/>
      <c r="B826" s="14"/>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75" customHeight="1">
      <c r="A827" s="3"/>
      <c r="B827" s="14"/>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75" customHeight="1">
      <c r="A828" s="3"/>
      <c r="B828" s="14"/>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75" customHeight="1">
      <c r="A829" s="3"/>
      <c r="B829" s="14"/>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75" customHeight="1">
      <c r="A830" s="3"/>
      <c r="B830" s="14"/>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75" customHeight="1">
      <c r="A831" s="3"/>
      <c r="B831" s="14"/>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75" customHeight="1">
      <c r="A832" s="3"/>
      <c r="B832" s="14"/>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75" customHeight="1">
      <c r="A833" s="3"/>
      <c r="B833" s="14"/>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75" customHeight="1">
      <c r="A834" s="3"/>
      <c r="B834" s="14"/>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75" customHeight="1">
      <c r="A835" s="3"/>
      <c r="B835" s="14"/>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75" customHeight="1">
      <c r="A836" s="3"/>
      <c r="B836" s="14"/>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75" customHeight="1">
      <c r="A837" s="3"/>
      <c r="B837" s="14"/>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75" customHeight="1">
      <c r="A838" s="3"/>
      <c r="B838" s="14"/>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75" customHeight="1">
      <c r="A839" s="3"/>
      <c r="B839" s="14"/>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75" customHeight="1">
      <c r="A840" s="3"/>
      <c r="B840" s="14"/>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75" customHeight="1">
      <c r="A841" s="3"/>
      <c r="B841" s="14"/>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75" customHeight="1">
      <c r="A842" s="3"/>
      <c r="B842" s="14"/>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75" customHeight="1">
      <c r="A843" s="3"/>
      <c r="B843" s="14"/>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75" customHeight="1">
      <c r="A844" s="3"/>
      <c r="B844" s="14"/>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75" customHeight="1">
      <c r="A845" s="3"/>
      <c r="B845" s="14"/>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75" customHeight="1">
      <c r="A846" s="3"/>
      <c r="B846" s="14"/>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75" customHeight="1">
      <c r="A847" s="3"/>
      <c r="B847" s="14"/>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75" customHeight="1">
      <c r="A848" s="3"/>
      <c r="B848" s="14"/>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75" customHeight="1">
      <c r="A849" s="3"/>
      <c r="B849" s="14"/>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75" customHeight="1">
      <c r="A850" s="3"/>
      <c r="B850" s="14"/>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75" customHeight="1">
      <c r="A851" s="3"/>
      <c r="B851" s="14"/>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75" customHeight="1">
      <c r="A852" s="3"/>
      <c r="B852" s="14"/>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75" customHeight="1">
      <c r="A853" s="3"/>
      <c r="B853" s="14"/>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75" customHeight="1">
      <c r="A854" s="3"/>
      <c r="B854" s="14"/>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75" customHeight="1">
      <c r="A855" s="3"/>
      <c r="B855" s="14"/>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75" customHeight="1">
      <c r="A856" s="3"/>
      <c r="B856" s="14"/>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75" customHeight="1">
      <c r="A857" s="3"/>
      <c r="B857" s="14"/>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75" customHeight="1">
      <c r="A858" s="3"/>
      <c r="B858" s="14"/>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75" customHeight="1">
      <c r="A859" s="3"/>
      <c r="B859" s="14"/>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75" customHeight="1">
      <c r="A860" s="3"/>
      <c r="B860" s="14"/>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75" customHeight="1">
      <c r="A861" s="3"/>
      <c r="B861" s="14"/>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75" customHeight="1">
      <c r="A862" s="3"/>
      <c r="B862" s="14"/>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75" customHeight="1">
      <c r="A863" s="3"/>
      <c r="B863" s="14"/>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75" customHeight="1">
      <c r="A864" s="3"/>
      <c r="B864" s="14"/>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75" customHeight="1">
      <c r="A865" s="3"/>
      <c r="B865" s="14"/>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75" customHeight="1">
      <c r="A866" s="3"/>
      <c r="B866" s="14"/>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75" customHeight="1">
      <c r="A867" s="3"/>
      <c r="B867" s="14"/>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75" customHeight="1">
      <c r="A868" s="3"/>
      <c r="B868" s="14"/>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75" customHeight="1">
      <c r="A869" s="3"/>
      <c r="B869" s="14"/>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75" customHeight="1">
      <c r="A870" s="3"/>
      <c r="B870" s="14"/>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75" customHeight="1">
      <c r="A871" s="3"/>
      <c r="B871" s="14"/>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75" customHeight="1">
      <c r="A872" s="3"/>
      <c r="B872" s="14"/>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75" customHeight="1">
      <c r="A873" s="3"/>
      <c r="B873" s="14"/>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75" customHeight="1">
      <c r="A874" s="3"/>
      <c r="B874" s="14"/>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75" customHeight="1">
      <c r="A875" s="3"/>
      <c r="B875" s="14"/>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75" customHeight="1">
      <c r="A876" s="3"/>
      <c r="B876" s="14"/>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75" customHeight="1">
      <c r="A877" s="3"/>
      <c r="B877" s="14"/>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75" customHeight="1">
      <c r="A878" s="3"/>
      <c r="B878" s="14"/>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75" customHeight="1">
      <c r="A879" s="3"/>
      <c r="B879" s="14"/>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75" customHeight="1">
      <c r="A880" s="3"/>
      <c r="B880" s="14"/>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75" customHeight="1">
      <c r="A881" s="3"/>
      <c r="B881" s="14"/>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75" customHeight="1">
      <c r="A882" s="3"/>
      <c r="B882" s="14"/>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75" customHeight="1">
      <c r="A883" s="3"/>
      <c r="B883" s="14"/>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75" customHeight="1">
      <c r="A884" s="3"/>
      <c r="B884" s="14"/>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75" customHeight="1">
      <c r="A885" s="3"/>
      <c r="B885" s="14"/>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75" customHeight="1">
      <c r="A886" s="3"/>
      <c r="B886" s="14"/>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75" customHeight="1">
      <c r="A887" s="3"/>
      <c r="B887" s="14"/>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75" customHeight="1">
      <c r="A888" s="3"/>
      <c r="B888" s="14"/>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75" customHeight="1">
      <c r="A889" s="3"/>
      <c r="B889" s="14"/>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75" customHeight="1">
      <c r="A890" s="3"/>
      <c r="B890" s="14"/>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75" customHeight="1">
      <c r="A891" s="3"/>
      <c r="B891" s="14"/>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75" customHeight="1">
      <c r="A892" s="3"/>
      <c r="B892" s="14"/>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75" customHeight="1">
      <c r="A893" s="3"/>
      <c r="B893" s="14"/>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75" customHeight="1">
      <c r="A894" s="3"/>
      <c r="B894" s="14"/>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75" customHeight="1">
      <c r="A895" s="3"/>
      <c r="B895" s="14"/>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75" customHeight="1">
      <c r="A896" s="3"/>
      <c r="B896" s="14"/>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75" customHeight="1">
      <c r="A897" s="3"/>
      <c r="B897" s="14"/>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75" customHeight="1">
      <c r="A898" s="3"/>
      <c r="B898" s="14"/>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75" customHeight="1">
      <c r="A899" s="3"/>
      <c r="B899" s="14"/>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75" customHeight="1">
      <c r="A900" s="3"/>
      <c r="B900" s="14"/>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75" customHeight="1">
      <c r="A901" s="3"/>
      <c r="B901" s="14"/>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75" customHeight="1">
      <c r="A902" s="3"/>
      <c r="B902" s="14"/>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75" customHeight="1">
      <c r="A903" s="3"/>
      <c r="B903" s="14"/>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75" customHeight="1">
      <c r="A904" s="3"/>
      <c r="B904" s="14"/>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75" customHeight="1">
      <c r="A905" s="3"/>
      <c r="B905" s="14"/>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75" customHeight="1">
      <c r="A906" s="3"/>
      <c r="B906" s="14"/>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75" customHeight="1">
      <c r="A907" s="3"/>
      <c r="B907" s="14"/>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75" customHeight="1">
      <c r="A908" s="3"/>
      <c r="B908" s="14"/>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75" customHeight="1">
      <c r="A909" s="3"/>
      <c r="B909" s="14"/>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75" customHeight="1">
      <c r="A910" s="3"/>
      <c r="B910" s="14"/>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75" customHeight="1">
      <c r="A911" s="3"/>
      <c r="B911" s="14"/>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75" customHeight="1">
      <c r="A912" s="3"/>
      <c r="B912" s="14"/>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75" customHeight="1">
      <c r="A913" s="3"/>
      <c r="B913" s="14"/>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75" customHeight="1">
      <c r="A914" s="3"/>
      <c r="B914" s="14"/>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75" customHeight="1">
      <c r="A915" s="3"/>
      <c r="B915" s="14"/>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75" customHeight="1">
      <c r="A916" s="3"/>
      <c r="B916" s="14"/>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75" customHeight="1">
      <c r="A917" s="3"/>
      <c r="B917" s="14"/>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75" customHeight="1">
      <c r="A918" s="3"/>
      <c r="B918" s="14"/>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75" customHeight="1">
      <c r="A919" s="3"/>
      <c r="B919" s="14"/>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75" customHeight="1">
      <c r="A920" s="3"/>
      <c r="B920" s="14"/>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75" customHeight="1">
      <c r="A921" s="3"/>
      <c r="B921" s="14"/>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75" customHeight="1">
      <c r="A922" s="3"/>
      <c r="B922" s="14"/>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75" customHeight="1">
      <c r="A923" s="3"/>
      <c r="B923" s="14"/>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75" customHeight="1">
      <c r="A924" s="3"/>
      <c r="B924" s="14"/>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75" customHeight="1">
      <c r="A925" s="3"/>
      <c r="B925" s="14"/>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75" customHeight="1">
      <c r="A926" s="3"/>
      <c r="B926" s="14"/>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75" customHeight="1">
      <c r="A927" s="3"/>
      <c r="B927" s="14"/>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75" customHeight="1">
      <c r="A928" s="3"/>
      <c r="B928" s="14"/>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75" customHeight="1">
      <c r="A929" s="3"/>
      <c r="B929" s="14"/>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75" customHeight="1">
      <c r="A930" s="3"/>
      <c r="B930" s="14"/>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75" customHeight="1">
      <c r="A931" s="3"/>
      <c r="B931" s="14"/>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75" customHeight="1">
      <c r="A932" s="3"/>
      <c r="B932" s="14"/>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75" customHeight="1">
      <c r="A933" s="3"/>
      <c r="B933" s="14"/>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75" customHeight="1">
      <c r="A934" s="3"/>
      <c r="B934" s="14"/>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75" customHeight="1">
      <c r="A935" s="3"/>
      <c r="B935" s="14"/>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75" customHeight="1">
      <c r="A936" s="3"/>
      <c r="B936" s="14"/>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75" customHeight="1">
      <c r="A937" s="3"/>
      <c r="B937" s="14"/>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75" customHeight="1">
      <c r="A938" s="3"/>
      <c r="B938" s="14"/>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75" customHeight="1">
      <c r="A939" s="3"/>
      <c r="B939" s="14"/>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75" customHeight="1">
      <c r="A940" s="3"/>
      <c r="B940" s="14"/>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75" customHeight="1">
      <c r="A941" s="3"/>
      <c r="B941" s="14"/>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75" customHeight="1">
      <c r="A942" s="3"/>
      <c r="B942" s="14"/>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75" customHeight="1">
      <c r="A943" s="3"/>
      <c r="B943" s="14"/>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75" customHeight="1">
      <c r="A944" s="3"/>
      <c r="B944" s="14"/>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75" customHeight="1">
      <c r="A945" s="3"/>
      <c r="B945" s="14"/>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75" customHeight="1">
      <c r="A946" s="3"/>
      <c r="B946" s="14"/>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75" customHeight="1">
      <c r="A947" s="3"/>
      <c r="B947" s="14"/>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75" customHeight="1">
      <c r="A948" s="3"/>
      <c r="B948" s="14"/>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75" customHeight="1">
      <c r="A949" s="3"/>
      <c r="B949" s="14"/>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75" customHeight="1">
      <c r="A950" s="3"/>
      <c r="B950" s="14"/>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75" customHeight="1">
      <c r="A951" s="3"/>
      <c r="B951" s="14"/>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75" customHeight="1">
      <c r="A952" s="3"/>
      <c r="B952" s="14"/>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75" customHeight="1">
      <c r="A953" s="3"/>
      <c r="B953" s="14"/>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75" customHeight="1">
      <c r="A954" s="3"/>
      <c r="B954" s="14"/>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75" customHeight="1">
      <c r="A955" s="3"/>
      <c r="B955" s="14"/>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75" customHeight="1">
      <c r="A956" s="3"/>
      <c r="B956" s="14"/>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75" customHeight="1">
      <c r="A957" s="3"/>
      <c r="B957" s="14"/>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75" customHeight="1">
      <c r="A958" s="3"/>
      <c r="B958" s="14"/>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75" customHeight="1">
      <c r="A959" s="3"/>
      <c r="B959" s="14"/>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75" customHeight="1">
      <c r="A960" s="3"/>
      <c r="B960" s="14"/>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75" customHeight="1">
      <c r="A961" s="3"/>
      <c r="B961" s="14"/>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75" customHeight="1">
      <c r="A962" s="3"/>
      <c r="B962" s="14"/>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75" customHeight="1">
      <c r="A963" s="3"/>
      <c r="B963" s="14"/>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75" customHeight="1">
      <c r="A964" s="3"/>
      <c r="B964" s="14"/>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75" customHeight="1">
      <c r="A965" s="3"/>
      <c r="B965" s="14"/>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75" customHeight="1">
      <c r="A966" s="3"/>
      <c r="B966" s="14"/>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75" customHeight="1">
      <c r="A967" s="3"/>
      <c r="B967" s="14"/>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75" customHeight="1">
      <c r="A968" s="3"/>
      <c r="B968" s="14"/>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75" customHeight="1">
      <c r="A969" s="3"/>
      <c r="B969" s="14"/>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75" customHeight="1">
      <c r="A970" s="3"/>
      <c r="B970" s="14"/>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75" customHeight="1">
      <c r="A971" s="3"/>
      <c r="B971" s="14"/>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75" customHeight="1">
      <c r="A972" s="3"/>
      <c r="B972" s="14"/>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75" customHeight="1">
      <c r="A973" s="3"/>
      <c r="B973" s="14"/>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75" customHeight="1">
      <c r="A974" s="3"/>
      <c r="B974" s="14"/>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75" customHeight="1">
      <c r="A975" s="3"/>
      <c r="B975" s="14"/>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75" customHeight="1">
      <c r="A976" s="3"/>
      <c r="B976" s="14"/>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75" customHeight="1">
      <c r="A977" s="3"/>
      <c r="B977" s="14"/>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75" customHeight="1">
      <c r="A978" s="3"/>
      <c r="B978" s="14"/>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75" customHeight="1">
      <c r="A979" s="3"/>
      <c r="B979" s="14"/>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75" customHeight="1">
      <c r="A980" s="3"/>
      <c r="B980" s="14"/>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75" customHeight="1">
      <c r="A981" s="3"/>
      <c r="B981" s="14"/>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75" customHeight="1">
      <c r="A982" s="3"/>
      <c r="B982" s="14"/>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75" customHeight="1">
      <c r="A983" s="3"/>
      <c r="B983" s="14"/>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75" customHeight="1">
      <c r="A984" s="3"/>
      <c r="B984" s="14"/>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75" customHeight="1">
      <c r="A985" s="3"/>
      <c r="B985" s="14"/>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75" customHeight="1">
      <c r="A986" s="3"/>
      <c r="B986" s="14"/>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75" customHeight="1">
      <c r="A987" s="3"/>
      <c r="B987" s="14"/>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75" customHeight="1">
      <c r="A988" s="3"/>
      <c r="B988" s="14"/>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75" customHeight="1">
      <c r="A989" s="3"/>
      <c r="B989" s="14"/>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75" customHeight="1">
      <c r="A990" s="3"/>
      <c r="B990" s="14"/>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75" customHeight="1">
      <c r="A991" s="3"/>
      <c r="B991" s="14"/>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75" customHeight="1">
      <c r="A992" s="3"/>
      <c r="B992" s="14"/>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75" customHeight="1">
      <c r="A993" s="3"/>
      <c r="B993" s="14"/>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75" customHeight="1">
      <c r="A994" s="3"/>
      <c r="B994" s="14"/>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75" customHeight="1">
      <c r="A995" s="3"/>
      <c r="B995" s="14"/>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75" customHeight="1">
      <c r="A996" s="3"/>
      <c r="B996" s="14"/>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75" customHeight="1">
      <c r="A997" s="3"/>
      <c r="B997" s="14"/>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75" customHeight="1">
      <c r="A998" s="3"/>
      <c r="B998" s="14"/>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75" customHeight="1">
      <c r="A999" s="3"/>
      <c r="B999" s="14"/>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75" customHeight="1">
      <c r="A1000" s="3"/>
      <c r="B1000" s="14"/>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C78D8"/>
  </sheetPr>
  <dimension ref="A1:Z1000"/>
  <sheetViews>
    <sheetView topLeftCell="A2" zoomScale="70" zoomScaleNormal="70" workbookViewId="0">
      <selection sqref="A1:N1"/>
    </sheetView>
  </sheetViews>
  <sheetFormatPr baseColWidth="10" defaultColWidth="14.42578125" defaultRowHeight="15" customHeight="1"/>
  <cols>
    <col min="1" max="1" width="12.42578125" customWidth="1"/>
    <col min="2" max="2" width="11.7109375" customWidth="1"/>
    <col min="3" max="3" width="12.140625" customWidth="1"/>
    <col min="4" max="4" width="13.7109375" customWidth="1"/>
    <col min="5" max="5" width="14.42578125" customWidth="1"/>
    <col min="6" max="6" width="20.28515625" customWidth="1"/>
    <col min="7" max="7" width="30" customWidth="1"/>
    <col min="8" max="11" width="14.42578125" customWidth="1"/>
    <col min="12" max="12" width="16.140625" customWidth="1"/>
    <col min="13" max="13" width="19.42578125" customWidth="1"/>
    <col min="14" max="14" width="27.7109375" customWidth="1"/>
    <col min="15" max="26" width="8.7109375" customWidth="1"/>
  </cols>
  <sheetData>
    <row r="1" spans="1:26" ht="81" customHeight="1">
      <c r="A1" s="200" t="s">
        <v>494</v>
      </c>
      <c r="B1" s="187"/>
      <c r="C1" s="187"/>
      <c r="D1" s="187"/>
      <c r="E1" s="187"/>
      <c r="F1" s="187"/>
      <c r="G1" s="187"/>
      <c r="H1" s="187"/>
      <c r="I1" s="187"/>
      <c r="J1" s="187"/>
      <c r="K1" s="187"/>
      <c r="L1" s="187"/>
      <c r="M1" s="187"/>
      <c r="N1" s="201"/>
      <c r="O1" s="36"/>
      <c r="P1" s="36"/>
      <c r="Q1" s="36"/>
      <c r="R1" s="36"/>
      <c r="S1" s="36"/>
      <c r="T1" s="36"/>
      <c r="U1" s="36"/>
      <c r="V1" s="36"/>
      <c r="W1" s="36"/>
      <c r="X1" s="36"/>
      <c r="Y1" s="36"/>
      <c r="Z1" s="36"/>
    </row>
    <row r="2" spans="1:26" ht="58.5" customHeight="1">
      <c r="A2" s="202" t="s">
        <v>495</v>
      </c>
      <c r="B2" s="203"/>
      <c r="C2" s="203"/>
      <c r="D2" s="203"/>
      <c r="E2" s="203"/>
      <c r="F2" s="203"/>
      <c r="G2" s="203"/>
      <c r="H2" s="203"/>
      <c r="I2" s="203"/>
      <c r="J2" s="203"/>
      <c r="K2" s="203"/>
      <c r="L2" s="222"/>
      <c r="M2" s="205" t="s">
        <v>425</v>
      </c>
      <c r="N2" s="204"/>
      <c r="O2" s="36"/>
      <c r="P2" s="36"/>
      <c r="Q2" s="36"/>
      <c r="R2" s="36"/>
      <c r="S2" s="36"/>
      <c r="T2" s="36"/>
      <c r="U2" s="36"/>
      <c r="V2" s="36"/>
      <c r="W2" s="36"/>
      <c r="X2" s="36"/>
      <c r="Y2" s="36"/>
      <c r="Z2" s="36"/>
    </row>
    <row r="3" spans="1:26" ht="27.75" customHeight="1">
      <c r="A3" s="221" t="s">
        <v>496</v>
      </c>
      <c r="B3" s="187"/>
      <c r="C3" s="187"/>
      <c r="D3" s="187"/>
      <c r="E3" s="187"/>
      <c r="F3" s="187"/>
      <c r="G3" s="187"/>
      <c r="H3" s="187"/>
      <c r="I3" s="187"/>
      <c r="J3" s="187"/>
      <c r="K3" s="187"/>
      <c r="L3" s="187"/>
      <c r="M3" s="201"/>
      <c r="N3" s="208" t="s">
        <v>435</v>
      </c>
      <c r="O3" s="36"/>
      <c r="P3" s="36"/>
      <c r="Q3" s="36"/>
      <c r="R3" s="36"/>
      <c r="S3" s="36"/>
      <c r="T3" s="36"/>
      <c r="U3" s="36"/>
      <c r="V3" s="36"/>
      <c r="W3" s="36"/>
      <c r="X3" s="36"/>
      <c r="Y3" s="36"/>
      <c r="Z3" s="36"/>
    </row>
    <row r="4" spans="1:26" ht="18.75" customHeight="1">
      <c r="A4" s="67" t="s">
        <v>427</v>
      </c>
      <c r="B4" s="67" t="s">
        <v>428</v>
      </c>
      <c r="C4" s="67" t="s">
        <v>429</v>
      </c>
      <c r="D4" s="67" t="s">
        <v>46</v>
      </c>
      <c r="E4" s="67" t="s">
        <v>490</v>
      </c>
      <c r="F4" s="67" t="s">
        <v>491</v>
      </c>
      <c r="G4" s="67" t="s">
        <v>432</v>
      </c>
      <c r="H4" s="67" t="s">
        <v>433</v>
      </c>
      <c r="I4" s="67" t="s">
        <v>154</v>
      </c>
      <c r="J4" s="67" t="s">
        <v>155</v>
      </c>
      <c r="K4" s="67" t="s">
        <v>156</v>
      </c>
      <c r="L4" s="67" t="s">
        <v>434</v>
      </c>
      <c r="M4" s="67" t="s">
        <v>158</v>
      </c>
      <c r="N4" s="194"/>
      <c r="O4" s="68"/>
      <c r="P4" s="68"/>
      <c r="Q4" s="68"/>
      <c r="R4" s="68"/>
      <c r="S4" s="68"/>
      <c r="T4" s="68"/>
      <c r="U4" s="68"/>
      <c r="V4" s="68"/>
      <c r="W4" s="68"/>
      <c r="X4" s="68"/>
      <c r="Y4" s="68"/>
      <c r="Z4" s="68"/>
    </row>
    <row r="5" spans="1:26" ht="18.75" customHeight="1">
      <c r="A5" s="72"/>
      <c r="B5" s="72"/>
      <c r="C5" s="72"/>
      <c r="D5" s="69" t="s">
        <v>439</v>
      </c>
      <c r="E5" s="72" t="s">
        <v>492</v>
      </c>
      <c r="F5" s="108">
        <v>4562</v>
      </c>
      <c r="G5" s="108">
        <v>394</v>
      </c>
      <c r="H5" s="70">
        <v>210</v>
      </c>
      <c r="I5" s="70">
        <v>202</v>
      </c>
      <c r="J5" s="70">
        <v>309</v>
      </c>
      <c r="K5" s="70">
        <v>269</v>
      </c>
      <c r="L5" s="70">
        <v>215</v>
      </c>
      <c r="M5" s="70">
        <v>140</v>
      </c>
      <c r="N5" s="72"/>
      <c r="O5" s="36"/>
      <c r="P5" s="36"/>
      <c r="Q5" s="36"/>
      <c r="R5" s="36"/>
      <c r="S5" s="36"/>
      <c r="T5" s="36"/>
      <c r="U5" s="36"/>
      <c r="V5" s="36"/>
      <c r="W5" s="36"/>
      <c r="X5" s="36"/>
      <c r="Y5" s="36"/>
      <c r="Z5" s="36"/>
    </row>
    <row r="6" spans="1:26" ht="20.25" customHeight="1">
      <c r="A6" s="36"/>
      <c r="B6" s="36"/>
      <c r="C6" s="36"/>
      <c r="D6" s="36"/>
      <c r="E6" s="36"/>
      <c r="F6" s="36"/>
      <c r="G6" s="36"/>
      <c r="H6" s="36"/>
      <c r="I6" s="36"/>
      <c r="J6" s="36"/>
      <c r="K6" s="36"/>
      <c r="L6" s="98"/>
      <c r="M6" s="36"/>
      <c r="N6" s="36"/>
      <c r="O6" s="36"/>
      <c r="P6" s="36"/>
      <c r="Q6" s="36"/>
      <c r="R6" s="36"/>
      <c r="S6" s="36"/>
      <c r="T6" s="36"/>
      <c r="U6" s="36"/>
      <c r="V6" s="36"/>
      <c r="W6" s="36"/>
      <c r="X6" s="36"/>
      <c r="Y6" s="36"/>
      <c r="Z6" s="36"/>
    </row>
    <row r="7" spans="1:26" ht="30" customHeight="1">
      <c r="A7" s="221" t="s">
        <v>497</v>
      </c>
      <c r="B7" s="187"/>
      <c r="C7" s="187"/>
      <c r="D7" s="187"/>
      <c r="E7" s="187"/>
      <c r="F7" s="187"/>
      <c r="G7" s="187"/>
      <c r="H7" s="187"/>
      <c r="I7" s="187"/>
      <c r="J7" s="187"/>
      <c r="K7" s="187"/>
      <c r="L7" s="187"/>
      <c r="M7" s="201"/>
      <c r="N7" s="36"/>
      <c r="O7" s="36"/>
      <c r="P7" s="36"/>
      <c r="Q7" s="36"/>
      <c r="R7" s="36"/>
      <c r="S7" s="36"/>
      <c r="T7" s="36"/>
      <c r="U7" s="36"/>
      <c r="V7" s="36"/>
      <c r="W7" s="36"/>
      <c r="X7" s="36"/>
      <c r="Y7" s="36"/>
      <c r="Z7" s="36"/>
    </row>
    <row r="8" spans="1:26" ht="50.25" customHeight="1">
      <c r="A8" s="67" t="s">
        <v>427</v>
      </c>
      <c r="B8" s="67" t="s">
        <v>428</v>
      </c>
      <c r="C8" s="67" t="s">
        <v>429</v>
      </c>
      <c r="D8" s="67" t="s">
        <v>46</v>
      </c>
      <c r="E8" s="67" t="s">
        <v>490</v>
      </c>
      <c r="F8" s="67" t="s">
        <v>491</v>
      </c>
      <c r="G8" s="67" t="s">
        <v>432</v>
      </c>
      <c r="H8" s="67" t="s">
        <v>433</v>
      </c>
      <c r="I8" s="67" t="s">
        <v>154</v>
      </c>
      <c r="J8" s="67" t="s">
        <v>155</v>
      </c>
      <c r="K8" s="67" t="s">
        <v>156</v>
      </c>
      <c r="L8" s="67" t="s">
        <v>434</v>
      </c>
      <c r="M8" s="67" t="s">
        <v>158</v>
      </c>
      <c r="N8" s="68"/>
      <c r="O8" s="68"/>
      <c r="P8" s="68"/>
      <c r="Q8" s="68"/>
      <c r="R8" s="68"/>
      <c r="S8" s="68"/>
      <c r="T8" s="68"/>
      <c r="U8" s="68"/>
      <c r="V8" s="68"/>
      <c r="W8" s="68"/>
      <c r="X8" s="68"/>
      <c r="Y8" s="68"/>
      <c r="Z8" s="68"/>
    </row>
    <row r="9" spans="1:26" ht="32.25" customHeight="1">
      <c r="A9" s="72"/>
      <c r="B9" s="72"/>
      <c r="C9" s="72"/>
      <c r="D9" s="69" t="s">
        <v>446</v>
      </c>
      <c r="E9" s="72" t="s">
        <v>492</v>
      </c>
      <c r="F9" s="80">
        <f t="shared" ref="F9:M9" si="0">F5/$F$5</f>
        <v>1</v>
      </c>
      <c r="G9" s="80">
        <f t="shared" si="0"/>
        <v>8.6365629110039463E-2</v>
      </c>
      <c r="H9" s="80">
        <f t="shared" si="0"/>
        <v>4.6032441911442352E-2</v>
      </c>
      <c r="I9" s="80">
        <f t="shared" si="0"/>
        <v>4.4278825076720735E-2</v>
      </c>
      <c r="J9" s="80">
        <f t="shared" si="0"/>
        <v>6.7733450241122317E-2</v>
      </c>
      <c r="K9" s="80">
        <f t="shared" si="0"/>
        <v>5.8965366067514249E-2</v>
      </c>
      <c r="L9" s="80">
        <f t="shared" si="0"/>
        <v>4.7128452433143356E-2</v>
      </c>
      <c r="M9" s="80">
        <f t="shared" si="0"/>
        <v>3.0688294607628234E-2</v>
      </c>
      <c r="N9" s="36"/>
      <c r="O9" s="36"/>
      <c r="P9" s="36"/>
      <c r="Q9" s="36"/>
      <c r="R9" s="36"/>
      <c r="S9" s="36"/>
      <c r="T9" s="36"/>
      <c r="U9" s="36"/>
      <c r="V9" s="36"/>
      <c r="W9" s="36"/>
      <c r="X9" s="36"/>
      <c r="Y9" s="36"/>
      <c r="Z9" s="36"/>
    </row>
    <row r="10" spans="1:26"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row>
    <row r="11" spans="1:26" ht="18.75" customHeigh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ht="18.75" customHeight="1">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ht="18.75" customHeight="1">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ht="18.75"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ht="18.75" customHeight="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75" customHeight="1">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ht="18.75" customHeigh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ht="18.75"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ht="18.75"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ht="18.75"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18.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18.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18.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18.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18.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8.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8.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8.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8.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8.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8.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8.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8.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8.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8.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8.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8.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8.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8.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8.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8.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8.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8.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8.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8.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8.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8.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8.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8.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8.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8.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8.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8.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8.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8.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8.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8.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8.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8.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8.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8.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8.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8.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8.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8.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8.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8.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8.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8.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8.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8.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6">
    <mergeCell ref="A7:M7"/>
    <mergeCell ref="A1:N1"/>
    <mergeCell ref="A2:L2"/>
    <mergeCell ref="M2:N2"/>
    <mergeCell ref="A3:M3"/>
    <mergeCell ref="N3:N4"/>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155CC"/>
  </sheetPr>
  <dimension ref="A1:AP1000"/>
  <sheetViews>
    <sheetView zoomScale="70" zoomScaleNormal="70" workbookViewId="0">
      <selection sqref="A1:N1"/>
    </sheetView>
  </sheetViews>
  <sheetFormatPr baseColWidth="10" defaultColWidth="14.42578125" defaultRowHeight="15" customHeight="1"/>
  <cols>
    <col min="1" max="1" width="14.28515625" customWidth="1"/>
    <col min="2" max="2" width="19" customWidth="1"/>
    <col min="3" max="3" width="21.28515625" customWidth="1"/>
    <col min="4" max="4" width="19.28515625" customWidth="1"/>
    <col min="5" max="5" width="23.28515625" customWidth="1"/>
    <col min="6" max="6" width="27" customWidth="1"/>
    <col min="7" max="8" width="19.28515625" customWidth="1"/>
    <col min="9" max="9" width="27" customWidth="1"/>
    <col min="10" max="10" width="28.140625" customWidth="1"/>
    <col min="11" max="11" width="30" customWidth="1"/>
    <col min="12" max="12" width="24.140625" customWidth="1"/>
    <col min="13" max="13" width="25.7109375" customWidth="1"/>
    <col min="14" max="14" width="26" customWidth="1"/>
    <col min="15" max="42" width="8.140625" customWidth="1"/>
  </cols>
  <sheetData>
    <row r="1" spans="1:42" ht="46.5" customHeight="1">
      <c r="A1" s="200" t="s">
        <v>498</v>
      </c>
      <c r="B1" s="187"/>
      <c r="C1" s="187"/>
      <c r="D1" s="187"/>
      <c r="E1" s="187"/>
      <c r="F1" s="187"/>
      <c r="G1" s="187"/>
      <c r="H1" s="187"/>
      <c r="I1" s="187"/>
      <c r="J1" s="187"/>
      <c r="K1" s="187"/>
      <c r="L1" s="187"/>
      <c r="M1" s="187"/>
      <c r="N1" s="201"/>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row>
    <row r="2" spans="1:42" ht="30" customHeight="1">
      <c r="A2" s="221" t="s">
        <v>499</v>
      </c>
      <c r="B2" s="187"/>
      <c r="C2" s="187"/>
      <c r="D2" s="187"/>
      <c r="E2" s="187"/>
      <c r="F2" s="187"/>
      <c r="G2" s="187"/>
      <c r="H2" s="187"/>
      <c r="I2" s="187"/>
      <c r="J2" s="187"/>
      <c r="K2" s="187"/>
      <c r="L2" s="187"/>
      <c r="M2" s="187"/>
      <c r="N2" s="201"/>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row>
    <row r="3" spans="1:42" ht="24.75" customHeight="1">
      <c r="A3" s="208" t="s">
        <v>427</v>
      </c>
      <c r="B3" s="208" t="s">
        <v>428</v>
      </c>
      <c r="C3" s="208" t="s">
        <v>429</v>
      </c>
      <c r="D3" s="208" t="s">
        <v>46</v>
      </c>
      <c r="E3" s="208" t="s">
        <v>430</v>
      </c>
      <c r="F3" s="209" t="s">
        <v>500</v>
      </c>
      <c r="G3" s="211" t="s">
        <v>433</v>
      </c>
      <c r="H3" s="181"/>
      <c r="I3" s="182"/>
      <c r="J3" s="211" t="s">
        <v>154</v>
      </c>
      <c r="K3" s="182"/>
      <c r="L3" s="211" t="s">
        <v>158</v>
      </c>
      <c r="M3" s="182"/>
      <c r="N3" s="224" t="s">
        <v>435</v>
      </c>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row>
    <row r="4" spans="1:42" ht="106.5" customHeight="1">
      <c r="A4" s="194"/>
      <c r="B4" s="194"/>
      <c r="C4" s="194"/>
      <c r="D4" s="194"/>
      <c r="E4" s="194"/>
      <c r="F4" s="210"/>
      <c r="G4" s="119" t="s">
        <v>476</v>
      </c>
      <c r="H4" s="112" t="s">
        <v>477</v>
      </c>
      <c r="I4" s="120" t="s">
        <v>478</v>
      </c>
      <c r="J4" s="119" t="s">
        <v>479</v>
      </c>
      <c r="K4" s="120" t="s">
        <v>480</v>
      </c>
      <c r="L4" s="119" t="s">
        <v>481</v>
      </c>
      <c r="M4" s="120" t="s">
        <v>482</v>
      </c>
      <c r="N4" s="225"/>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row>
    <row r="5" spans="1:42" ht="57.75" customHeight="1">
      <c r="A5" s="227" t="s">
        <v>436</v>
      </c>
      <c r="B5" s="227" t="s">
        <v>437</v>
      </c>
      <c r="C5" s="227" t="s">
        <v>438</v>
      </c>
      <c r="D5" s="218" t="s">
        <v>439</v>
      </c>
      <c r="E5" s="69" t="s">
        <v>440</v>
      </c>
      <c r="F5" s="121">
        <v>5</v>
      </c>
      <c r="G5" s="122">
        <v>2</v>
      </c>
      <c r="H5" s="73">
        <v>3</v>
      </c>
      <c r="I5" s="123">
        <v>0</v>
      </c>
      <c r="J5" s="122">
        <v>0</v>
      </c>
      <c r="K5" s="123">
        <v>5</v>
      </c>
      <c r="L5" s="122">
        <v>0</v>
      </c>
      <c r="M5" s="123">
        <v>5</v>
      </c>
      <c r="N5" s="124"/>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row>
    <row r="6" spans="1:42" ht="138.75" customHeight="1">
      <c r="A6" s="193"/>
      <c r="B6" s="193"/>
      <c r="C6" s="193"/>
      <c r="D6" s="219"/>
      <c r="E6" s="72" t="s">
        <v>441</v>
      </c>
      <c r="F6" s="115">
        <v>27923</v>
      </c>
      <c r="G6" s="125">
        <v>15489</v>
      </c>
      <c r="H6" s="108">
        <v>12346</v>
      </c>
      <c r="I6" s="123">
        <v>88</v>
      </c>
      <c r="J6" s="122">
        <v>2586</v>
      </c>
      <c r="K6" s="123">
        <f>(F6-J6)</f>
        <v>25337</v>
      </c>
      <c r="L6" s="122">
        <v>2067</v>
      </c>
      <c r="M6" s="123">
        <f>(F6-L6)</f>
        <v>25856</v>
      </c>
      <c r="N6" s="11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row>
    <row r="7" spans="1:42" ht="54.75" customHeight="1">
      <c r="A7" s="193"/>
      <c r="B7" s="193"/>
      <c r="C7" s="193"/>
      <c r="D7" s="219"/>
      <c r="E7" s="72" t="s">
        <v>442</v>
      </c>
      <c r="F7" s="121">
        <v>134</v>
      </c>
      <c r="G7" s="86">
        <v>76</v>
      </c>
      <c r="H7" s="70">
        <v>57</v>
      </c>
      <c r="I7" s="123">
        <v>1</v>
      </c>
      <c r="J7" s="122">
        <v>11</v>
      </c>
      <c r="K7" s="123">
        <v>123</v>
      </c>
      <c r="L7" s="122">
        <v>15</v>
      </c>
      <c r="M7" s="123">
        <v>119</v>
      </c>
      <c r="N7" s="71"/>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row>
    <row r="8" spans="1:42" ht="39" customHeight="1">
      <c r="A8" s="193"/>
      <c r="B8" s="193"/>
      <c r="C8" s="193"/>
      <c r="D8" s="219"/>
      <c r="E8" s="72" t="s">
        <v>443</v>
      </c>
      <c r="F8" s="121">
        <v>863</v>
      </c>
      <c r="G8" s="86">
        <v>420</v>
      </c>
      <c r="H8" s="70">
        <v>441</v>
      </c>
      <c r="I8" s="123">
        <v>2</v>
      </c>
      <c r="J8" s="122">
        <v>43</v>
      </c>
      <c r="K8" s="123">
        <v>476</v>
      </c>
      <c r="L8" s="122">
        <v>78</v>
      </c>
      <c r="M8" s="123">
        <v>441</v>
      </c>
      <c r="N8" s="71"/>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row>
    <row r="9" spans="1:42" ht="39" customHeight="1">
      <c r="A9" s="194"/>
      <c r="B9" s="194"/>
      <c r="C9" s="194"/>
      <c r="D9" s="220"/>
      <c r="E9" s="72" t="s">
        <v>444</v>
      </c>
      <c r="F9" s="121">
        <v>602</v>
      </c>
      <c r="G9" s="95">
        <v>250</v>
      </c>
      <c r="H9" s="96">
        <v>348</v>
      </c>
      <c r="I9" s="123">
        <v>4</v>
      </c>
      <c r="J9" s="95">
        <v>34</v>
      </c>
      <c r="K9" s="97">
        <v>443</v>
      </c>
      <c r="L9" s="95">
        <v>51</v>
      </c>
      <c r="M9" s="97">
        <v>426</v>
      </c>
      <c r="N9" s="11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row>
    <row r="10" spans="1:42" ht="20.25" customHeight="1">
      <c r="A10" s="36"/>
      <c r="B10" s="36"/>
      <c r="C10" s="36"/>
      <c r="D10" s="36"/>
      <c r="E10" s="98" t="s">
        <v>501</v>
      </c>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row>
    <row r="11" spans="1:42" ht="30" customHeight="1">
      <c r="A11" s="228" t="s">
        <v>502</v>
      </c>
      <c r="B11" s="196"/>
      <c r="C11" s="196"/>
      <c r="D11" s="196"/>
      <c r="E11" s="196"/>
      <c r="F11" s="196"/>
      <c r="G11" s="196"/>
      <c r="H11" s="196"/>
      <c r="I11" s="196"/>
      <c r="J11" s="196"/>
      <c r="K11" s="196"/>
      <c r="L11" s="196"/>
      <c r="M11" s="197"/>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row>
    <row r="12" spans="1:42" ht="24.75" customHeight="1">
      <c r="A12" s="208" t="s">
        <v>427</v>
      </c>
      <c r="B12" s="208" t="s">
        <v>428</v>
      </c>
      <c r="C12" s="208" t="s">
        <v>429</v>
      </c>
      <c r="D12" s="208" t="s">
        <v>46</v>
      </c>
      <c r="E12" s="224" t="s">
        <v>430</v>
      </c>
      <c r="F12" s="229" t="s">
        <v>500</v>
      </c>
      <c r="G12" s="211" t="s">
        <v>433</v>
      </c>
      <c r="H12" s="181"/>
      <c r="I12" s="182"/>
      <c r="J12" s="211" t="s">
        <v>154</v>
      </c>
      <c r="K12" s="182"/>
      <c r="L12" s="211" t="s">
        <v>158</v>
      </c>
      <c r="M12" s="182"/>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row>
    <row r="13" spans="1:42" ht="123.75" customHeight="1">
      <c r="A13" s="194"/>
      <c r="B13" s="194"/>
      <c r="C13" s="194"/>
      <c r="D13" s="194"/>
      <c r="E13" s="225"/>
      <c r="F13" s="210"/>
      <c r="G13" s="119" t="s">
        <v>476</v>
      </c>
      <c r="H13" s="112" t="s">
        <v>477</v>
      </c>
      <c r="I13" s="120" t="s">
        <v>478</v>
      </c>
      <c r="J13" s="119" t="s">
        <v>485</v>
      </c>
      <c r="K13" s="120" t="s">
        <v>486</v>
      </c>
      <c r="L13" s="119" t="s">
        <v>481</v>
      </c>
      <c r="M13" s="120" t="s">
        <v>482</v>
      </c>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row>
    <row r="14" spans="1:42" ht="39" customHeight="1">
      <c r="A14" s="227" t="s">
        <v>436</v>
      </c>
      <c r="B14" s="227" t="s">
        <v>437</v>
      </c>
      <c r="C14" s="227" t="s">
        <v>438</v>
      </c>
      <c r="D14" s="218" t="s">
        <v>446</v>
      </c>
      <c r="E14" s="69" t="s">
        <v>440</v>
      </c>
      <c r="F14" s="81">
        <f t="shared" ref="F14:H14" si="0">F5/$F$5</f>
        <v>1</v>
      </c>
      <c r="G14" s="126">
        <f t="shared" si="0"/>
        <v>0.4</v>
      </c>
      <c r="H14" s="80">
        <f t="shared" si="0"/>
        <v>0.6</v>
      </c>
      <c r="I14" s="127">
        <f t="shared" ref="I14:K14" si="1">I5/$F5</f>
        <v>0</v>
      </c>
      <c r="J14" s="126">
        <f t="shared" si="1"/>
        <v>0</v>
      </c>
      <c r="K14" s="127">
        <f t="shared" si="1"/>
        <v>1</v>
      </c>
      <c r="L14" s="126">
        <f t="shared" ref="L14:M14" si="2">L5/$F$5</f>
        <v>0</v>
      </c>
      <c r="M14" s="127">
        <f t="shared" si="2"/>
        <v>1</v>
      </c>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row>
    <row r="15" spans="1:42" ht="39" customHeight="1">
      <c r="A15" s="193"/>
      <c r="B15" s="193"/>
      <c r="C15" s="193"/>
      <c r="D15" s="219"/>
      <c r="E15" s="113" t="s">
        <v>441</v>
      </c>
      <c r="F15" s="81">
        <f>F5/$F$5</f>
        <v>1</v>
      </c>
      <c r="G15" s="126">
        <f t="shared" ref="G15:H15" si="3">G6/$F$6</f>
        <v>0.55470400744905635</v>
      </c>
      <c r="H15" s="80">
        <f t="shared" si="3"/>
        <v>0.4421444687175447</v>
      </c>
      <c r="I15" s="127">
        <f t="shared" ref="I15:M15" si="4">I6/$F6</f>
        <v>3.1515238333989903E-3</v>
      </c>
      <c r="J15" s="126">
        <f t="shared" si="4"/>
        <v>9.2611825376929413E-2</v>
      </c>
      <c r="K15" s="127">
        <f t="shared" si="4"/>
        <v>0.90738817462307064</v>
      </c>
      <c r="L15" s="126">
        <f t="shared" si="4"/>
        <v>7.402499731404219E-2</v>
      </c>
      <c r="M15" s="127">
        <f t="shared" si="4"/>
        <v>0.92597500268595778</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1:42" ht="39" customHeight="1">
      <c r="A16" s="193"/>
      <c r="B16" s="193"/>
      <c r="C16" s="193"/>
      <c r="D16" s="219"/>
      <c r="E16" s="72" t="s">
        <v>442</v>
      </c>
      <c r="F16" s="81">
        <f t="shared" ref="F16:H16" si="5">F7/$F$7</f>
        <v>1</v>
      </c>
      <c r="G16" s="126">
        <f t="shared" si="5"/>
        <v>0.56716417910447758</v>
      </c>
      <c r="H16" s="80">
        <f t="shared" si="5"/>
        <v>0.42537313432835822</v>
      </c>
      <c r="I16" s="127">
        <f>I7/$F7</f>
        <v>7.462686567164179E-3</v>
      </c>
      <c r="J16" s="126">
        <f t="shared" ref="J16:K16" si="6">J7/$F$7</f>
        <v>8.2089552238805971E-2</v>
      </c>
      <c r="K16" s="127">
        <f t="shared" si="6"/>
        <v>0.91791044776119401</v>
      </c>
      <c r="L16" s="126">
        <f t="shared" ref="L16:M16" si="7">L7/$F7</f>
        <v>0.11194029850746269</v>
      </c>
      <c r="M16" s="127">
        <f t="shared" si="7"/>
        <v>0.88805970149253732</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1:42" ht="39" customHeight="1">
      <c r="A17" s="193"/>
      <c r="B17" s="193"/>
      <c r="C17" s="193"/>
      <c r="D17" s="219"/>
      <c r="E17" s="72" t="s">
        <v>443</v>
      </c>
      <c r="F17" s="81">
        <f t="shared" ref="F17:M17" si="8">F8/$F$8</f>
        <v>1</v>
      </c>
      <c r="G17" s="126">
        <f t="shared" si="8"/>
        <v>0.48667439165701043</v>
      </c>
      <c r="H17" s="80">
        <f t="shared" si="8"/>
        <v>0.5110081112398609</v>
      </c>
      <c r="I17" s="127">
        <f t="shared" si="8"/>
        <v>2.3174971031286211E-3</v>
      </c>
      <c r="J17" s="126">
        <f t="shared" si="8"/>
        <v>4.9826187717265352E-2</v>
      </c>
      <c r="K17" s="127">
        <f t="shared" si="8"/>
        <v>0.55156431054461186</v>
      </c>
      <c r="L17" s="126">
        <f t="shared" si="8"/>
        <v>9.0382387022016217E-2</v>
      </c>
      <c r="M17" s="127">
        <f t="shared" si="8"/>
        <v>0.5110081112398609</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1:42" ht="39" customHeight="1">
      <c r="A18" s="194"/>
      <c r="B18" s="194"/>
      <c r="C18" s="194"/>
      <c r="D18" s="220"/>
      <c r="E18" s="113" t="s">
        <v>444</v>
      </c>
      <c r="F18" s="81">
        <f t="shared" ref="F18:M18" si="9">F9/$F$9</f>
        <v>1</v>
      </c>
      <c r="G18" s="128">
        <f t="shared" si="9"/>
        <v>0.41528239202657807</v>
      </c>
      <c r="H18" s="129">
        <f t="shared" si="9"/>
        <v>0.57807308970099669</v>
      </c>
      <c r="I18" s="130">
        <f t="shared" si="9"/>
        <v>6.6445182724252493E-3</v>
      </c>
      <c r="J18" s="128">
        <f t="shared" si="9"/>
        <v>5.647840531561462E-2</v>
      </c>
      <c r="K18" s="130">
        <f t="shared" si="9"/>
        <v>0.73588039867109634</v>
      </c>
      <c r="L18" s="128">
        <f t="shared" si="9"/>
        <v>8.4717607973421927E-2</v>
      </c>
      <c r="M18" s="130">
        <f t="shared" si="9"/>
        <v>0.70764119601328901</v>
      </c>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1:42" ht="20.25"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1:42" ht="18.75"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1:42" ht="18.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1:42" ht="18.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1:42" ht="18.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1:42" ht="18.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1:42" ht="18.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1:42" ht="18.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row>
    <row r="27" spans="1:42" ht="18.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row>
    <row r="28" spans="1:42" ht="18.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1:42" ht="18.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1:42" ht="18.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1:42" ht="18.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row>
    <row r="32" spans="1:42" ht="18.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row>
    <row r="33" spans="1:42" ht="18.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row>
    <row r="34" spans="1:42" ht="18.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1:42" ht="18.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1:42" ht="18.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row>
    <row r="37" spans="1:42" ht="18.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1:42" ht="18.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1:42" ht="18.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row>
    <row r="40" spans="1:42" ht="18.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1:42" ht="18.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1:42" ht="18.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row>
    <row r="43" spans="1:42" ht="18.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1:42" ht="18.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1:42" ht="18.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1:42" ht="18.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1:42" ht="18.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1:42" ht="18.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1:42" ht="18.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1:42" ht="18.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1:42" ht="18.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1:42" ht="18.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1:42" ht="18.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1:42" ht="18.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1:42" ht="18.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1:42" ht="18.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1:42" ht="18.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1:42" ht="18.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1:42" ht="18.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1:42" ht="18.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1:42" ht="18.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1:42" ht="18.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ht="18.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ht="18.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1:42" ht="18.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1:42" ht="18.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1:42" ht="18.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1:42" ht="18.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1:42" ht="18.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1:42" ht="18.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1:42" ht="18.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1:42"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1:42"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1:42"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1:42"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1:42"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1:42"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1:42"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1:42"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1:42"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1:42"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1:42"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1:42"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1:42"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1:42"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1:42"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1:42"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1:42"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1:42"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1:42"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1:42"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1:42"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1:42"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1:42"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1:42"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1:42"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1:42"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1:42"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1:42"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1:42"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1:42"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1:42"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1:42"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1:42"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1:42"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1:42"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1:42"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1:42"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1:42"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1:42"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1:42"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1:42"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1:42"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1:42"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1:42"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1:42"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1:42"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1:42"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1:42"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1:42"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1:42"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1:42"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1:42"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1:42"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1:42"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1:42"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row>
    <row r="127" spans="1:42"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1:42"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1:42"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1:42"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1:42"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row>
    <row r="132" spans="1:42"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row>
    <row r="133" spans="1:42"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row>
    <row r="134" spans="1:42"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row>
    <row r="135" spans="1:42"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row>
    <row r="136" spans="1:42"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row>
    <row r="137" spans="1:42"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row>
    <row r="138" spans="1:42"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row>
    <row r="139" spans="1:42"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row>
    <row r="140" spans="1:42"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row>
    <row r="141" spans="1:42"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row>
    <row r="142" spans="1:42"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row>
    <row r="143" spans="1:42"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row>
    <row r="144" spans="1:42"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row>
    <row r="145" spans="1:42"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row>
    <row r="146" spans="1:42"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row>
    <row r="147" spans="1:42"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row>
    <row r="148" spans="1:42"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row>
    <row r="149" spans="1:42"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row>
    <row r="150" spans="1:42"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row>
    <row r="151" spans="1:42"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row>
    <row r="152" spans="1:42"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row>
    <row r="153" spans="1:42"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row>
    <row r="154" spans="1:42"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row>
    <row r="155" spans="1:42"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row>
    <row r="156" spans="1:42"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row>
    <row r="157" spans="1:42"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row>
    <row r="158" spans="1:42"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row>
    <row r="159" spans="1:42"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row>
    <row r="160" spans="1:42"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row>
    <row r="161" spans="1:42"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row>
    <row r="162" spans="1:42"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row>
    <row r="163" spans="1:42"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row>
    <row r="164" spans="1:42"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row>
    <row r="165" spans="1:42"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row>
    <row r="166" spans="1:42"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row>
    <row r="167" spans="1:42"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row>
    <row r="168" spans="1:42"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row>
    <row r="169" spans="1:42"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row>
    <row r="170" spans="1:42"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row>
    <row r="171" spans="1:42"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row>
    <row r="172" spans="1:42"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row>
    <row r="173" spans="1:42"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row>
    <row r="174" spans="1:42"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row>
    <row r="175" spans="1:42"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row>
    <row r="176" spans="1:42"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row>
    <row r="177" spans="1:42"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row>
    <row r="178" spans="1:42"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row>
    <row r="179" spans="1:42"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row>
    <row r="180" spans="1:42"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row>
    <row r="181" spans="1:42"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row>
    <row r="182" spans="1:42"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row>
    <row r="183" spans="1:42"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row>
    <row r="184" spans="1:42"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row>
    <row r="185" spans="1:42"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row>
    <row r="186" spans="1:42"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row>
    <row r="187" spans="1:42"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row>
    <row r="188" spans="1:42"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row>
    <row r="189" spans="1:42"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row>
    <row r="190" spans="1:42"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row>
    <row r="191" spans="1:42"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row>
    <row r="192" spans="1:42"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row>
    <row r="193" spans="1:42"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row>
    <row r="194" spans="1:42"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row>
    <row r="195" spans="1:42"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row>
    <row r="196" spans="1:42"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row>
    <row r="197" spans="1:42"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row>
    <row r="198" spans="1:42"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row>
    <row r="199" spans="1:42"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row>
    <row r="200" spans="1:42"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row>
    <row r="201" spans="1:42"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row>
    <row r="202" spans="1:42"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row>
    <row r="203" spans="1:42"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row>
    <row r="204" spans="1:42"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row>
    <row r="205" spans="1:42"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row>
    <row r="206" spans="1:42"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row>
    <row r="207" spans="1:42"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row>
    <row r="208" spans="1:42"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row>
    <row r="209" spans="1:42"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row>
    <row r="210" spans="1:42"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row>
    <row r="211" spans="1:42"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row>
    <row r="212" spans="1:42"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row>
    <row r="213" spans="1:42"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row>
    <row r="214" spans="1:42"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row>
    <row r="215" spans="1:42"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row>
    <row r="216" spans="1:42"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row>
    <row r="217" spans="1:42"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row>
    <row r="218" spans="1:42"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row>
    <row r="219" spans="1:42"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row>
    <row r="220" spans="1:42"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row>
    <row r="221" spans="1:42"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row>
    <row r="222" spans="1:42"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row>
    <row r="223" spans="1:42"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row>
    <row r="224" spans="1:42"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row>
    <row r="225" spans="1:42"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row>
    <row r="226" spans="1:42"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row>
    <row r="227" spans="1:42"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row>
    <row r="228" spans="1:42"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row>
    <row r="229" spans="1:42"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row>
    <row r="230" spans="1:42"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row>
    <row r="231" spans="1:42"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row>
    <row r="232" spans="1:42"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row>
    <row r="233" spans="1:42"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row>
    <row r="234" spans="1:42"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row>
    <row r="235" spans="1:42"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row>
    <row r="236" spans="1:42"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row>
    <row r="237" spans="1:42"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row>
    <row r="238" spans="1:42"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row>
    <row r="239" spans="1:42"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row>
    <row r="240" spans="1:42"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row>
    <row r="241" spans="1:42"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row>
    <row r="242" spans="1:42"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row>
    <row r="243" spans="1:42"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row>
    <row r="244" spans="1:42"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row>
    <row r="245" spans="1:42"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row>
    <row r="246" spans="1:42"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row>
    <row r="247" spans="1:42"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row>
    <row r="248" spans="1:42"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row>
    <row r="249" spans="1:42"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row>
    <row r="250" spans="1:42"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row>
    <row r="251" spans="1:42"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row>
    <row r="252" spans="1:42"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row>
    <row r="253" spans="1:42"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row>
    <row r="254" spans="1:42"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row>
    <row r="255" spans="1:42"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row>
    <row r="256" spans="1:42"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row>
    <row r="257" spans="1:42"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row>
    <row r="258" spans="1:42"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row>
    <row r="259" spans="1:42"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row>
    <row r="260" spans="1:42"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row>
    <row r="261" spans="1:42"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row>
    <row r="262" spans="1:42"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row>
    <row r="263" spans="1:42"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row>
    <row r="264" spans="1:42"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row>
    <row r="265" spans="1:42"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row>
    <row r="266" spans="1:42"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row>
    <row r="267" spans="1:42"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row>
    <row r="268" spans="1:42"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row>
    <row r="269" spans="1:42"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row>
    <row r="270" spans="1:42"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row>
    <row r="271" spans="1:42"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row>
    <row r="272" spans="1:42"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row>
    <row r="273" spans="1:42"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row>
    <row r="274" spans="1:42"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row>
    <row r="275" spans="1:42"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row>
    <row r="276" spans="1:42"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row>
    <row r="277" spans="1:42"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row>
    <row r="278" spans="1:42"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row>
    <row r="279" spans="1:42"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row>
    <row r="280" spans="1:42"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row>
    <row r="281" spans="1:42"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row>
    <row r="282" spans="1:42"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row>
    <row r="283" spans="1:42"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row>
    <row r="284" spans="1:42"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row>
    <row r="285" spans="1:42"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row>
    <row r="286" spans="1:42"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row>
    <row r="287" spans="1:42"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row>
    <row r="288" spans="1:42"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row>
    <row r="289" spans="1:42"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row>
    <row r="290" spans="1:42"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row>
    <row r="291" spans="1:42"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row>
    <row r="292" spans="1:42"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row>
    <row r="293" spans="1:42"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row>
    <row r="294" spans="1:42"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row>
    <row r="295" spans="1:42"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row>
    <row r="296" spans="1:42"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row>
    <row r="297" spans="1:42"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row>
    <row r="298" spans="1:42"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row>
    <row r="299" spans="1:42"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row>
    <row r="300" spans="1:42"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row>
    <row r="301" spans="1:42"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row>
    <row r="302" spans="1:42"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row>
    <row r="303" spans="1:42"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row>
    <row r="304" spans="1:42"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row>
    <row r="305" spans="1:42"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row>
    <row r="306" spans="1:42"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row>
    <row r="307" spans="1:42"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row>
    <row r="308" spans="1:42"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row>
    <row r="309" spans="1:42"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row>
    <row r="310" spans="1:42"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row>
    <row r="311" spans="1:42"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row>
    <row r="312" spans="1:42"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row>
    <row r="313" spans="1:42"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row>
    <row r="314" spans="1:42"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row>
    <row r="315" spans="1:42"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row>
    <row r="316" spans="1:42"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row>
    <row r="317" spans="1:42"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row>
    <row r="318" spans="1:42"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row>
    <row r="319" spans="1:42"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row>
    <row r="320" spans="1:42"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row>
    <row r="321" spans="1:42"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row>
    <row r="322" spans="1:42"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row>
    <row r="323" spans="1:42"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row>
    <row r="324" spans="1:42"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row>
    <row r="325" spans="1:42"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row>
    <row r="326" spans="1:42"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row>
    <row r="327" spans="1:42"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row>
    <row r="328" spans="1:42"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row>
    <row r="329" spans="1:42"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row>
    <row r="330" spans="1:42"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row>
    <row r="331" spans="1:42"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1:42"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row>
    <row r="333" spans="1:42"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row>
    <row r="334" spans="1:42"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row>
    <row r="335" spans="1:42"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row>
    <row r="336" spans="1:42"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row>
    <row r="337" spans="1:42"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row>
    <row r="338" spans="1:42"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row>
    <row r="339" spans="1:42"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row>
    <row r="340" spans="1:42"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row>
    <row r="341" spans="1:42"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row>
    <row r="342" spans="1:42"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row>
    <row r="343" spans="1:42"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row>
    <row r="344" spans="1:42"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row>
    <row r="345" spans="1:42"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row>
    <row r="346" spans="1:42"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row>
    <row r="347" spans="1:42"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row>
    <row r="348" spans="1:42"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row>
    <row r="349" spans="1:42"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row>
    <row r="350" spans="1:42"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row>
    <row r="351" spans="1:42"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row>
    <row r="352" spans="1:42"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row>
    <row r="353" spans="1:42"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row>
    <row r="354" spans="1:42"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row>
    <row r="355" spans="1:42"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row>
    <row r="356" spans="1:42"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row>
    <row r="357" spans="1:42"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row>
    <row r="358" spans="1:42"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row>
    <row r="359" spans="1:42"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row>
    <row r="360" spans="1:42"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row>
    <row r="361" spans="1:42"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row>
    <row r="362" spans="1:42"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row>
    <row r="363" spans="1:42"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row>
    <row r="364" spans="1:42"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row>
    <row r="365" spans="1:42"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row>
    <row r="366" spans="1:42"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row>
    <row r="367" spans="1:42"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row>
    <row r="368" spans="1:42"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row>
    <row r="369" spans="1:42"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row>
    <row r="370" spans="1:42"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row>
    <row r="371" spans="1:42"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row>
    <row r="372" spans="1:42"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row>
    <row r="373" spans="1:42"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row>
    <row r="374" spans="1:42"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row>
    <row r="375" spans="1:42"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row>
    <row r="376" spans="1:42"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row>
    <row r="377" spans="1:42"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row>
    <row r="378" spans="1:42"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row>
    <row r="379" spans="1:42"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row>
    <row r="380" spans="1:42"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row>
    <row r="381" spans="1:42"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row>
    <row r="382" spans="1:42"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row>
    <row r="383" spans="1:42"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row>
    <row r="384" spans="1:42"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row>
    <row r="385" spans="1:42"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row>
    <row r="386" spans="1:42"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row>
    <row r="387" spans="1:42"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row>
    <row r="388" spans="1:42"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row>
    <row r="389" spans="1:42"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row>
    <row r="390" spans="1:42"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row>
    <row r="391" spans="1:42"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row>
    <row r="392" spans="1:42"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row>
    <row r="393" spans="1:42"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row>
    <row r="394" spans="1:42"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row>
    <row r="395" spans="1:42"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row>
    <row r="396" spans="1:42"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row>
    <row r="397" spans="1:42"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row>
    <row r="398" spans="1:42"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row>
    <row r="399" spans="1:42"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row>
    <row r="400" spans="1:42"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row>
    <row r="401" spans="1:42"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row>
    <row r="402" spans="1:42"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row>
    <row r="403" spans="1:42"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row>
    <row r="404" spans="1:42"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row>
    <row r="405" spans="1:42"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row>
    <row r="406" spans="1:42"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row>
    <row r="407" spans="1:42"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row>
    <row r="408" spans="1:42"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row>
    <row r="409" spans="1:42"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row>
    <row r="410" spans="1:42"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1:42"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row>
    <row r="412" spans="1:42"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row>
    <row r="413" spans="1:42"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row>
    <row r="414" spans="1:42"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row>
    <row r="415" spans="1:42"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row>
    <row r="416" spans="1:42"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row>
    <row r="417" spans="1:42"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row>
    <row r="418" spans="1:42"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row>
    <row r="419" spans="1:42"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row>
    <row r="420" spans="1:42"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row>
    <row r="421" spans="1:42"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row>
    <row r="422" spans="1:42"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row>
    <row r="423" spans="1:42"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row>
    <row r="424" spans="1:42"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row>
    <row r="425" spans="1:42"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row>
    <row r="426" spans="1:42"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row>
    <row r="427" spans="1:42"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row>
    <row r="428" spans="1:42"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row>
    <row r="429" spans="1:42"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row>
    <row r="430" spans="1:42"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row>
    <row r="431" spans="1:42"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row>
    <row r="432" spans="1:42"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row>
    <row r="433" spans="1:42"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row>
    <row r="434" spans="1:42"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row>
    <row r="435" spans="1:42"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row>
    <row r="436" spans="1:42"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row>
    <row r="437" spans="1:42"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row>
    <row r="438" spans="1:42"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row>
    <row r="439" spans="1:42"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row>
    <row r="440" spans="1:42"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row>
    <row r="441" spans="1:42"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row>
    <row r="442" spans="1:42"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row>
    <row r="443" spans="1:42"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row>
    <row r="444" spans="1:42"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row>
    <row r="445" spans="1:42"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row>
    <row r="446" spans="1:42"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row>
    <row r="447" spans="1:42"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row>
    <row r="448" spans="1:42"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row>
    <row r="449" spans="1:42"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row>
    <row r="450" spans="1:42"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row>
    <row r="451" spans="1:42"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row>
    <row r="452" spans="1:42"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row>
    <row r="453" spans="1:42"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row>
    <row r="454" spans="1:42"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row>
    <row r="455" spans="1:42"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row>
    <row r="456" spans="1:42"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row>
    <row r="457" spans="1:42"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row>
    <row r="458" spans="1:42"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row>
    <row r="459" spans="1:42"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row>
    <row r="460" spans="1:42"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row>
    <row r="461" spans="1:42"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row>
    <row r="462" spans="1:42"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row>
    <row r="463" spans="1:42"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row>
    <row r="464" spans="1:42"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row>
    <row r="465" spans="1:42"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row>
    <row r="466" spans="1:42"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row>
    <row r="467" spans="1:42"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row>
    <row r="468" spans="1:42"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row>
    <row r="469" spans="1:42"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row>
    <row r="470" spans="1:42"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row>
    <row r="471" spans="1:42"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row>
    <row r="472" spans="1:42"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row>
    <row r="473" spans="1:42"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row>
    <row r="474" spans="1:42"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row>
    <row r="475" spans="1:42"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row>
    <row r="476" spans="1:42"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row>
    <row r="477" spans="1:42"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row>
    <row r="478" spans="1:42"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row>
    <row r="479" spans="1:42"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row>
    <row r="480" spans="1:42"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row>
    <row r="481" spans="1:42"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row>
    <row r="482" spans="1:42"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row>
    <row r="483" spans="1:42"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row>
    <row r="484" spans="1:42"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row>
    <row r="485" spans="1:42"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row>
    <row r="486" spans="1:42"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row>
    <row r="487" spans="1:42"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row>
    <row r="488" spans="1:42"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row>
    <row r="489" spans="1:42"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row>
    <row r="490" spans="1:42"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row>
    <row r="491" spans="1:42"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row>
    <row r="492" spans="1:42"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row>
    <row r="493" spans="1:42"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row>
    <row r="494" spans="1:42"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row>
    <row r="495" spans="1:42"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row>
    <row r="496" spans="1:42"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row>
    <row r="497" spans="1:42"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row>
    <row r="498" spans="1:42"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row>
    <row r="499" spans="1:42"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row>
    <row r="500" spans="1:42"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row>
    <row r="501" spans="1:42"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row>
    <row r="502" spans="1:42"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row>
    <row r="503" spans="1:42"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row>
    <row r="504" spans="1:42"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row>
    <row r="505" spans="1:42"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row>
    <row r="506" spans="1:42"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row>
    <row r="507" spans="1:42"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row>
    <row r="508" spans="1:42"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row>
    <row r="509" spans="1:42"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row>
    <row r="510" spans="1:42"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row>
    <row r="511" spans="1:42"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row>
    <row r="512" spans="1:42"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row>
    <row r="513" spans="1:42"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row>
    <row r="514" spans="1:42"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row>
    <row r="515" spans="1:42"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row>
    <row r="516" spans="1:42"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row>
    <row r="517" spans="1:42"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row>
    <row r="518" spans="1:42"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row>
    <row r="519" spans="1:42"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row>
    <row r="520" spans="1:42"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row>
    <row r="521" spans="1:42"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row>
    <row r="522" spans="1:42"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row>
    <row r="523" spans="1:42"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row>
    <row r="524" spans="1:42"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row>
    <row r="525" spans="1:42"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row>
    <row r="526" spans="1:42"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row>
    <row r="527" spans="1:42"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row>
    <row r="528" spans="1:42"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row>
    <row r="529" spans="1:42"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row>
    <row r="530" spans="1:42"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row>
    <row r="531" spans="1:42"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row>
    <row r="532" spans="1:42"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row>
    <row r="533" spans="1:42"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row>
    <row r="534" spans="1:42"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row>
    <row r="535" spans="1:42"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row>
    <row r="536" spans="1:42"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row>
    <row r="537" spans="1:42"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row>
    <row r="538" spans="1:42"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row>
    <row r="539" spans="1:42"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row>
    <row r="540" spans="1:42"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row>
    <row r="541" spans="1:42"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row>
    <row r="542" spans="1:42"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row>
    <row r="543" spans="1:42"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row>
    <row r="544" spans="1:42"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row>
    <row r="545" spans="1:42"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row>
    <row r="546" spans="1:42"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row>
    <row r="547" spans="1:42"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row>
    <row r="548" spans="1:42"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row>
    <row r="549" spans="1:42"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row>
    <row r="550" spans="1:42"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row>
    <row r="551" spans="1:42"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row>
    <row r="552" spans="1:42"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row>
    <row r="553" spans="1:42"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row>
    <row r="554" spans="1:42"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row>
    <row r="555" spans="1:42"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row>
    <row r="556" spans="1:42"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row>
    <row r="557" spans="1:42"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row>
    <row r="558" spans="1:42"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row>
    <row r="559" spans="1:42"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row>
    <row r="560" spans="1:42"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row>
    <row r="561" spans="1:42"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row>
    <row r="562" spans="1:42"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row>
    <row r="563" spans="1:42"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row>
    <row r="564" spans="1:42"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row>
    <row r="565" spans="1:42"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row>
    <row r="566" spans="1:42"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row>
    <row r="567" spans="1:42"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row>
    <row r="568" spans="1:42"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row>
    <row r="569" spans="1:42"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row>
    <row r="570" spans="1:42"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row>
    <row r="571" spans="1:42"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row>
    <row r="572" spans="1:42"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row>
    <row r="573" spans="1:42"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row>
    <row r="574" spans="1:42"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row>
    <row r="575" spans="1:42"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row>
    <row r="576" spans="1:42"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row>
    <row r="577" spans="1:42"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row>
    <row r="578" spans="1:42"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row>
    <row r="579" spans="1:42"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row>
    <row r="580" spans="1:42"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row>
    <row r="581" spans="1:42"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row>
    <row r="582" spans="1:42"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row>
    <row r="583" spans="1:42"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row>
    <row r="584" spans="1:42"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row>
    <row r="585" spans="1:42"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row>
    <row r="586" spans="1:42"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row>
    <row r="587" spans="1:42"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row>
    <row r="588" spans="1:42"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row>
    <row r="589" spans="1:42"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row>
    <row r="590" spans="1:42"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row>
    <row r="591" spans="1:42"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row>
    <row r="592" spans="1:42"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row>
    <row r="593" spans="1:42"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row>
    <row r="594" spans="1:42"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row>
    <row r="595" spans="1:42"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row>
    <row r="596" spans="1:42"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row>
    <row r="597" spans="1:42"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row>
    <row r="598" spans="1:42"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row>
    <row r="599" spans="1:42"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row>
    <row r="600" spans="1:42"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row>
    <row r="601" spans="1:42"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row>
    <row r="602" spans="1:42"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row>
    <row r="603" spans="1:42"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row>
    <row r="604" spans="1:42"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row>
    <row r="605" spans="1:42"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row>
    <row r="606" spans="1:42"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row>
    <row r="607" spans="1:42"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row>
    <row r="608" spans="1:42"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row>
    <row r="609" spans="1:42"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row>
    <row r="610" spans="1:42"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row>
    <row r="611" spans="1:42"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row>
    <row r="612" spans="1:42"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row>
    <row r="613" spans="1:42"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row>
    <row r="614" spans="1:42"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row>
    <row r="615" spans="1:42"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row>
    <row r="616" spans="1:42"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row>
    <row r="617" spans="1:42"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row>
    <row r="618" spans="1:42"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row>
    <row r="619" spans="1:42"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row>
    <row r="620" spans="1:42"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row>
    <row r="621" spans="1:42"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row>
    <row r="622" spans="1:42"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row>
    <row r="623" spans="1:42"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row>
    <row r="624" spans="1:42"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row>
    <row r="625" spans="1:42"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row>
    <row r="626" spans="1:42"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row>
    <row r="627" spans="1:42"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row>
    <row r="628" spans="1:42"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row>
    <row r="629" spans="1:42"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row>
    <row r="630" spans="1:42"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row>
    <row r="631" spans="1:42"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row>
    <row r="632" spans="1:42"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row>
    <row r="633" spans="1:42"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row>
    <row r="634" spans="1:42"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row>
    <row r="635" spans="1:42"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row>
    <row r="636" spans="1:42"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row>
    <row r="637" spans="1:42"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row>
    <row r="638" spans="1:42"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row>
    <row r="639" spans="1:42"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row>
    <row r="640" spans="1:42"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row>
    <row r="641" spans="1:42"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row>
    <row r="642" spans="1:42"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row>
    <row r="643" spans="1:42"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row>
    <row r="644" spans="1:42"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row>
    <row r="645" spans="1:42"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row>
    <row r="646" spans="1:42"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row>
    <row r="647" spans="1:42"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row>
    <row r="648" spans="1:42"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row>
    <row r="649" spans="1:42"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row>
    <row r="650" spans="1:42"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row>
    <row r="651" spans="1:42"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row>
    <row r="652" spans="1:42"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row>
    <row r="653" spans="1:42"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row>
    <row r="654" spans="1:42"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row>
    <row r="655" spans="1:42"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row>
    <row r="656" spans="1:42"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row>
    <row r="657" spans="1:42"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row>
    <row r="658" spans="1:42"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row>
    <row r="659" spans="1:42"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row>
    <row r="660" spans="1:42"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row>
    <row r="661" spans="1:42"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row>
    <row r="662" spans="1:42"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row>
    <row r="663" spans="1:42"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row>
    <row r="664" spans="1:42"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row>
    <row r="665" spans="1:42"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row>
    <row r="666" spans="1:42"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row>
    <row r="667" spans="1:42"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row>
    <row r="668" spans="1:42"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row>
    <row r="669" spans="1:42"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row>
    <row r="670" spans="1:42"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row>
    <row r="671" spans="1:42"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row>
    <row r="672" spans="1:42"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row>
    <row r="673" spans="1:42"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row>
    <row r="674" spans="1:42"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row>
    <row r="675" spans="1:42"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row>
    <row r="676" spans="1:42"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row>
    <row r="677" spans="1:42"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row>
    <row r="678" spans="1:42"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row>
    <row r="679" spans="1:42"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row>
    <row r="680" spans="1:42"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row>
    <row r="681" spans="1:42"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row>
    <row r="682" spans="1:42"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row>
    <row r="683" spans="1:42"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row>
    <row r="684" spans="1:42"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row>
    <row r="685" spans="1:42"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row>
    <row r="686" spans="1:42"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row>
    <row r="687" spans="1:42"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row>
    <row r="688" spans="1:42"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row>
    <row r="689" spans="1:42"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row>
    <row r="690" spans="1:42"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row>
    <row r="691" spans="1:42"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row>
    <row r="692" spans="1:42"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row>
    <row r="693" spans="1:42"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row>
    <row r="694" spans="1:42"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row>
    <row r="695" spans="1:42"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row>
    <row r="696" spans="1:42"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row>
    <row r="697" spans="1:42"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row>
    <row r="698" spans="1:42"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row>
    <row r="699" spans="1:42"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row>
    <row r="700" spans="1:42"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row>
    <row r="701" spans="1:42"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row>
    <row r="702" spans="1:42"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row>
    <row r="703" spans="1:42"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row>
    <row r="704" spans="1:42"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row>
    <row r="705" spans="1:42"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1:42"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row>
    <row r="707" spans="1:42"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row>
    <row r="708" spans="1:42"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row>
    <row r="709" spans="1:42"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row>
    <row r="710" spans="1:42"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row>
    <row r="711" spans="1:42"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row>
    <row r="712" spans="1:42"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row>
    <row r="713" spans="1:42"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row>
    <row r="714" spans="1:42"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row>
    <row r="715" spans="1:42"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row>
    <row r="716" spans="1:42"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row>
    <row r="717" spans="1:42"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row>
    <row r="718" spans="1:42"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row>
    <row r="719" spans="1:42"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row>
    <row r="720" spans="1:42"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row>
    <row r="721" spans="1:42"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row>
    <row r="722" spans="1:42"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row>
    <row r="723" spans="1:42"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row>
    <row r="724" spans="1:42"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row>
    <row r="725" spans="1:42"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row>
    <row r="726" spans="1:42"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row>
    <row r="727" spans="1:42"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row>
    <row r="728" spans="1:42"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row>
    <row r="729" spans="1:42"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row>
    <row r="730" spans="1:42"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row>
    <row r="731" spans="1:42"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row>
    <row r="732" spans="1:42"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row>
    <row r="733" spans="1:42"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row>
    <row r="734" spans="1:42"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row>
    <row r="735" spans="1:42"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row>
    <row r="736" spans="1:42"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row>
    <row r="737" spans="1:42"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row>
    <row r="738" spans="1:42"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row>
    <row r="739" spans="1:42"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row>
    <row r="740" spans="1:42"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row>
    <row r="741" spans="1:42"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row>
    <row r="742" spans="1:42"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row>
    <row r="743" spans="1:42"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row>
    <row r="744" spans="1:42"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row>
    <row r="745" spans="1:42"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row>
    <row r="746" spans="1:42"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row>
    <row r="747" spans="1:42"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row>
    <row r="748" spans="1:42"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row>
    <row r="749" spans="1:42"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row>
    <row r="750" spans="1:42"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row>
    <row r="751" spans="1:42"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row>
    <row r="752" spans="1:42"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row>
    <row r="753" spans="1:42"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row>
    <row r="754" spans="1:42"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row>
    <row r="755" spans="1:42"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row>
    <row r="756" spans="1:42"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row>
    <row r="757" spans="1:42"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row>
    <row r="758" spans="1:42"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row>
    <row r="759" spans="1:42"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row>
    <row r="760" spans="1:42"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row>
    <row r="761" spans="1:42"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row>
    <row r="762" spans="1:42"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row>
    <row r="763" spans="1:42"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row>
    <row r="764" spans="1:42"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row>
    <row r="765" spans="1:42"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row>
    <row r="766" spans="1:42"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row>
    <row r="767" spans="1:42"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row>
    <row r="768" spans="1:42"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row>
    <row r="769" spans="1:42"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row>
    <row r="770" spans="1:42"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row>
    <row r="771" spans="1:42"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row>
    <row r="772" spans="1:42"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row>
    <row r="773" spans="1:42"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row>
    <row r="774" spans="1:42"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row>
    <row r="775" spans="1:42"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row>
    <row r="776" spans="1:42"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row>
    <row r="777" spans="1:42"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row>
    <row r="778" spans="1:42"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row>
    <row r="779" spans="1:42"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row>
    <row r="780" spans="1:42"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row>
    <row r="781" spans="1:42"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row>
    <row r="782" spans="1:42"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row>
    <row r="783" spans="1:42"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row>
    <row r="784" spans="1:42"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row>
    <row r="785" spans="1:42"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row>
    <row r="786" spans="1:42"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row>
    <row r="787" spans="1:42"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row>
    <row r="788" spans="1:42"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row>
    <row r="789" spans="1:42"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row>
    <row r="790" spans="1:42"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row>
    <row r="791" spans="1:42"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row>
    <row r="792" spans="1:42"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row>
    <row r="793" spans="1:42"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row>
    <row r="794" spans="1:42"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row>
    <row r="795" spans="1:42"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row>
    <row r="796" spans="1:42"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row>
    <row r="797" spans="1:42"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row>
    <row r="798" spans="1:42"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row>
    <row r="799" spans="1:42"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row>
    <row r="800" spans="1:42"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row>
    <row r="801" spans="1:42"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row>
    <row r="802" spans="1:42"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row>
    <row r="803" spans="1:42"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row>
    <row r="804" spans="1:42"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row>
    <row r="805" spans="1:42"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row>
    <row r="806" spans="1:42"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row>
    <row r="807" spans="1:42"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row>
    <row r="808" spans="1:42"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row>
    <row r="809" spans="1:42"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row>
    <row r="810" spans="1:42"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row>
    <row r="811" spans="1:42"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row>
    <row r="812" spans="1:42"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row>
    <row r="813" spans="1:42"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row>
    <row r="814" spans="1:42"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row>
    <row r="815" spans="1:42"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row>
    <row r="816" spans="1:42"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row>
    <row r="817" spans="1:42"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row>
    <row r="818" spans="1:42"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row>
    <row r="819" spans="1:42"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row>
    <row r="820" spans="1:42"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row>
    <row r="821" spans="1:42"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row>
    <row r="822" spans="1:42"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row>
    <row r="823" spans="1:42"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row>
    <row r="824" spans="1:42"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row>
    <row r="825" spans="1:42"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row>
    <row r="826" spans="1:42"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row>
    <row r="827" spans="1:42"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row>
    <row r="828" spans="1:42"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row>
    <row r="829" spans="1:42"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row>
    <row r="830" spans="1:42"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row>
    <row r="831" spans="1:42"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row>
    <row r="832" spans="1:42"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row>
    <row r="833" spans="1:42"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row>
    <row r="834" spans="1:42"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row>
    <row r="835" spans="1:42"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row>
    <row r="836" spans="1:42"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row>
    <row r="837" spans="1:42"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row>
    <row r="838" spans="1:42"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row>
    <row r="839" spans="1:42"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row>
    <row r="840" spans="1:42"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row>
    <row r="841" spans="1:42"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row>
    <row r="842" spans="1:42"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row>
    <row r="843" spans="1:42"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row>
    <row r="844" spans="1:42"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row>
    <row r="845" spans="1:42"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row>
    <row r="846" spans="1:42"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row>
    <row r="847" spans="1:42"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row>
    <row r="848" spans="1:42"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row>
    <row r="849" spans="1:42"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row>
    <row r="850" spans="1:42"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row>
    <row r="851" spans="1:42"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row>
    <row r="852" spans="1:42"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row>
    <row r="853" spans="1:42"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row>
    <row r="854" spans="1:42"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row>
    <row r="855" spans="1:42"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row>
    <row r="856" spans="1:42"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row>
    <row r="857" spans="1:42"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row>
    <row r="858" spans="1:42"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row>
    <row r="859" spans="1:42"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row>
    <row r="860" spans="1:42"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row>
    <row r="861" spans="1:42"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row>
    <row r="862" spans="1:42"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row>
    <row r="863" spans="1:42"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row>
    <row r="864" spans="1:42"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row>
    <row r="865" spans="1:42"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row>
    <row r="866" spans="1:42"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row>
    <row r="867" spans="1:42"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row>
    <row r="868" spans="1:42"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row>
    <row r="869" spans="1:42"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row>
    <row r="870" spans="1:42"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row>
    <row r="871" spans="1:42"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row>
    <row r="872" spans="1:42"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row>
    <row r="873" spans="1:42"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row>
    <row r="874" spans="1:42"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row>
    <row r="875" spans="1:42"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row>
    <row r="876" spans="1:42"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row>
    <row r="877" spans="1:42"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row>
    <row r="878" spans="1:42"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row>
    <row r="879" spans="1:42"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row>
    <row r="880" spans="1:42"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row>
    <row r="881" spans="1:42"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row>
    <row r="882" spans="1:42"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row>
    <row r="883" spans="1:42"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row>
    <row r="884" spans="1:42"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row>
    <row r="885" spans="1:42"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row>
    <row r="886" spans="1:42"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row>
    <row r="887" spans="1:42"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row>
    <row r="888" spans="1:42"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row>
    <row r="889" spans="1:42"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row>
    <row r="890" spans="1:42"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row>
    <row r="891" spans="1:42"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row>
    <row r="892" spans="1:42"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row>
    <row r="893" spans="1:42"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row>
    <row r="894" spans="1:42"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row>
    <row r="895" spans="1:42"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row>
    <row r="896" spans="1:42"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row>
    <row r="897" spans="1:42"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row>
    <row r="898" spans="1:42"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row>
    <row r="899" spans="1:42"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row>
    <row r="900" spans="1:42"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row>
    <row r="901" spans="1:42"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row>
    <row r="902" spans="1:42"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row>
    <row r="903" spans="1:42"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row>
    <row r="904" spans="1:42"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row>
    <row r="905" spans="1:42"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row>
    <row r="906" spans="1:42"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row>
    <row r="907" spans="1:42"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row>
    <row r="908" spans="1:42"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row>
    <row r="909" spans="1:42"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row>
    <row r="910" spans="1:42"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row>
    <row r="911" spans="1:42"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row>
    <row r="912" spans="1:42"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row>
    <row r="913" spans="1:42"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row>
    <row r="914" spans="1:42"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row>
    <row r="915" spans="1:42"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row>
    <row r="916" spans="1:42"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row>
    <row r="917" spans="1:42"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row>
    <row r="918" spans="1:42"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row>
    <row r="919" spans="1:42"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row>
    <row r="920" spans="1:42"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row>
    <row r="921" spans="1:42"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row>
    <row r="922" spans="1:42"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row>
    <row r="923" spans="1:42"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row>
    <row r="924" spans="1:42"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row>
    <row r="925" spans="1:42"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row>
    <row r="926" spans="1:42"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row>
    <row r="927" spans="1:42"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row>
    <row r="928" spans="1:42"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row>
    <row r="929" spans="1:42"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row>
    <row r="930" spans="1:42"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row>
    <row r="931" spans="1:42"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row>
    <row r="932" spans="1:42"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row>
    <row r="933" spans="1:42"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row>
    <row r="934" spans="1:42"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row>
    <row r="935" spans="1:42"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row>
    <row r="936" spans="1:42"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row>
    <row r="937" spans="1:42"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row>
    <row r="938" spans="1:42"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row>
    <row r="939" spans="1:42"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row>
    <row r="940" spans="1:42"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row>
    <row r="941" spans="1:42"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row>
    <row r="942" spans="1:42"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row>
    <row r="943" spans="1:42"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row>
    <row r="944" spans="1:42"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row>
    <row r="945" spans="1:42"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row>
    <row r="946" spans="1:42"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row>
    <row r="947" spans="1:42"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row>
    <row r="948" spans="1:42"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row>
    <row r="949" spans="1:42"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row>
    <row r="950" spans="1:42"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row>
    <row r="951" spans="1:42"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row>
    <row r="952" spans="1:42"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row>
    <row r="953" spans="1:42"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row>
    <row r="954" spans="1:42"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row>
    <row r="955" spans="1:42"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row>
    <row r="956" spans="1:42"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row>
    <row r="957" spans="1:42"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row>
    <row r="958" spans="1:42"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row>
    <row r="959" spans="1:42"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row>
    <row r="960" spans="1:42"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row>
    <row r="961" spans="1:42"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row>
    <row r="962" spans="1:42"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row>
    <row r="963" spans="1:42"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row>
    <row r="964" spans="1:42"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row>
    <row r="965" spans="1:42"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row>
    <row r="966" spans="1:42"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row>
    <row r="967" spans="1:42"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row>
    <row r="968" spans="1:42"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row>
    <row r="969" spans="1:42"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row>
    <row r="970" spans="1:42"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row>
    <row r="971" spans="1:42"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row>
    <row r="972" spans="1:42"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row>
    <row r="973" spans="1:42"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row>
    <row r="974" spans="1:42"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row>
    <row r="975" spans="1:42"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row>
    <row r="976" spans="1:42"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row>
    <row r="977" spans="1:42"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row>
    <row r="978" spans="1:42"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row>
    <row r="979" spans="1:42"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row>
    <row r="980" spans="1:42"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row>
    <row r="981" spans="1:42"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row>
    <row r="982" spans="1:42"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row>
    <row r="983" spans="1:42"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row>
    <row r="984" spans="1:42"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row>
    <row r="985" spans="1:42"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row>
    <row r="986" spans="1:42"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row>
    <row r="987" spans="1:42"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row>
    <row r="988" spans="1:42"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row>
    <row r="989" spans="1:42"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row>
    <row r="990" spans="1:42"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row>
    <row r="991" spans="1:42"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row>
    <row r="992" spans="1:42"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row>
    <row r="993" spans="1:42"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row>
    <row r="994" spans="1:42"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row>
    <row r="995" spans="1:42"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row>
    <row r="996" spans="1:42"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row>
    <row r="997" spans="1:42"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row>
    <row r="998" spans="1:42"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row>
    <row r="999" spans="1:42"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row>
    <row r="1000" spans="1:42"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row>
  </sheetData>
  <mergeCells count="30">
    <mergeCell ref="J12:K12"/>
    <mergeCell ref="L12:M12"/>
    <mergeCell ref="A14:A18"/>
    <mergeCell ref="B14:B18"/>
    <mergeCell ref="C14:C18"/>
    <mergeCell ref="D14:D18"/>
    <mergeCell ref="A12:A13"/>
    <mergeCell ref="B12:B13"/>
    <mergeCell ref="C12:C13"/>
    <mergeCell ref="D12:D13"/>
    <mergeCell ref="E12:E13"/>
    <mergeCell ref="F12:F13"/>
    <mergeCell ref="G12:I12"/>
    <mergeCell ref="A5:A9"/>
    <mergeCell ref="B5:B9"/>
    <mergeCell ref="C5:C9"/>
    <mergeCell ref="D5:D9"/>
    <mergeCell ref="A11:M11"/>
    <mergeCell ref="J3:K3"/>
    <mergeCell ref="L3:M3"/>
    <mergeCell ref="A1:N1"/>
    <mergeCell ref="A2:N2"/>
    <mergeCell ref="A3:A4"/>
    <mergeCell ref="B3:B4"/>
    <mergeCell ref="C3:C4"/>
    <mergeCell ref="D3:D4"/>
    <mergeCell ref="E3:E4"/>
    <mergeCell ref="N3:N4"/>
    <mergeCell ref="F3:F4"/>
    <mergeCell ref="G3:I3"/>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DF1000"/>
  <sheetViews>
    <sheetView zoomScale="55" zoomScaleNormal="55" workbookViewId="0">
      <selection sqref="A1:N1"/>
    </sheetView>
  </sheetViews>
  <sheetFormatPr baseColWidth="10" defaultColWidth="14.42578125" defaultRowHeight="15" customHeight="1"/>
  <cols>
    <col min="1" max="1" width="18" customWidth="1"/>
    <col min="2" max="2" width="19.42578125" customWidth="1"/>
    <col min="3" max="3" width="18.7109375" customWidth="1"/>
    <col min="4" max="4" width="21.140625" customWidth="1"/>
    <col min="5" max="5" width="23.7109375" customWidth="1"/>
    <col min="6" max="6" width="21.7109375" customWidth="1"/>
    <col min="7" max="7" width="28" customWidth="1"/>
    <col min="8" max="8" width="29" customWidth="1"/>
    <col min="9" max="9" width="26" customWidth="1"/>
    <col min="10" max="21" width="31.7109375" customWidth="1"/>
    <col min="22" max="22" width="26.28515625" customWidth="1"/>
    <col min="23" max="23" width="23.28515625" customWidth="1"/>
    <col min="24" max="24" width="24.5703125" customWidth="1"/>
    <col min="25" max="25" width="27" customWidth="1"/>
    <col min="26" max="26" width="18" customWidth="1"/>
    <col min="27" max="27" width="29.42578125" customWidth="1"/>
    <col min="28" max="28" width="25.28515625" customWidth="1"/>
    <col min="29" max="29" width="24.28515625" customWidth="1"/>
    <col min="30" max="110" width="8.42578125" customWidth="1"/>
  </cols>
  <sheetData>
    <row r="1" spans="1:110" ht="60" customHeight="1">
      <c r="A1" s="200" t="s">
        <v>503</v>
      </c>
      <c r="B1" s="187"/>
      <c r="C1" s="187"/>
      <c r="D1" s="187"/>
      <c r="E1" s="187"/>
      <c r="F1" s="187"/>
      <c r="G1" s="187"/>
      <c r="H1" s="187"/>
      <c r="I1" s="187"/>
      <c r="J1" s="187"/>
      <c r="K1" s="187"/>
      <c r="L1" s="187"/>
      <c r="M1" s="187"/>
      <c r="N1" s="201"/>
      <c r="O1" s="131"/>
      <c r="P1" s="131"/>
      <c r="Q1" s="131"/>
      <c r="R1" s="131"/>
      <c r="S1" s="131"/>
      <c r="T1" s="131"/>
      <c r="U1" s="131"/>
      <c r="V1" s="131"/>
      <c r="W1" s="131"/>
      <c r="X1" s="131"/>
      <c r="Y1" s="131"/>
      <c r="Z1" s="131"/>
      <c r="AA1" s="131"/>
      <c r="AB1" s="131"/>
      <c r="AC1" s="131"/>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row>
    <row r="2" spans="1:110" ht="30.75" customHeight="1">
      <c r="A2" s="221" t="s">
        <v>504</v>
      </c>
      <c r="B2" s="187"/>
      <c r="C2" s="187"/>
      <c r="D2" s="187"/>
      <c r="E2" s="187"/>
      <c r="F2" s="187"/>
      <c r="G2" s="187"/>
      <c r="H2" s="187"/>
      <c r="I2" s="187"/>
      <c r="J2" s="187"/>
      <c r="K2" s="187"/>
      <c r="L2" s="187"/>
      <c r="M2" s="187"/>
      <c r="N2" s="201"/>
      <c r="O2" s="131"/>
      <c r="P2" s="131"/>
      <c r="Q2" s="131"/>
      <c r="R2" s="131"/>
      <c r="S2" s="131"/>
      <c r="T2" s="131"/>
      <c r="U2" s="131"/>
      <c r="V2" s="131"/>
      <c r="W2" s="131"/>
      <c r="X2" s="131"/>
      <c r="Y2" s="131"/>
      <c r="Z2" s="131"/>
      <c r="AA2" s="131"/>
      <c r="AB2" s="131"/>
      <c r="AC2" s="68"/>
      <c r="AD2" s="68"/>
      <c r="AE2" s="68"/>
      <c r="AF2" s="68"/>
      <c r="AG2" s="68"/>
      <c r="AH2" s="68"/>
      <c r="AI2" s="68"/>
      <c r="AJ2" s="68"/>
      <c r="AK2" s="68"/>
      <c r="AL2" s="68"/>
      <c r="AM2" s="68"/>
      <c r="AN2" s="68"/>
      <c r="AO2" s="68"/>
      <c r="AP2" s="68"/>
      <c r="AQ2" s="68"/>
      <c r="AR2" s="68"/>
      <c r="AS2" s="68"/>
      <c r="AT2" s="68"/>
      <c r="AU2" s="68"/>
      <c r="AV2" s="68"/>
      <c r="AW2" s="68"/>
      <c r="AX2" s="68"/>
      <c r="AY2" s="68"/>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row>
    <row r="3" spans="1:110" ht="75" customHeight="1">
      <c r="A3" s="67" t="s">
        <v>427</v>
      </c>
      <c r="B3" s="67" t="s">
        <v>428</v>
      </c>
      <c r="C3" s="67" t="s">
        <v>429</v>
      </c>
      <c r="D3" s="67" t="s">
        <v>505</v>
      </c>
      <c r="E3" s="67" t="s">
        <v>430</v>
      </c>
      <c r="F3" s="67" t="s">
        <v>506</v>
      </c>
      <c r="G3" s="67" t="s">
        <v>507</v>
      </c>
      <c r="H3" s="67" t="s">
        <v>508</v>
      </c>
      <c r="I3" s="67" t="s">
        <v>509</v>
      </c>
      <c r="J3" s="67" t="s">
        <v>510</v>
      </c>
      <c r="K3" s="67" t="s">
        <v>511</v>
      </c>
      <c r="L3" s="67" t="s">
        <v>512</v>
      </c>
      <c r="M3" s="67" t="s">
        <v>513</v>
      </c>
      <c r="N3" s="67" t="s">
        <v>435</v>
      </c>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row>
    <row r="4" spans="1:110" ht="36.75" customHeight="1">
      <c r="A4" s="227" t="s">
        <v>436</v>
      </c>
      <c r="B4" s="227" t="s">
        <v>437</v>
      </c>
      <c r="C4" s="227" t="s">
        <v>438</v>
      </c>
      <c r="D4" s="227" t="s">
        <v>446</v>
      </c>
      <c r="E4" s="69" t="s">
        <v>440</v>
      </c>
      <c r="F4" s="121">
        <v>5</v>
      </c>
      <c r="G4" s="73">
        <v>0</v>
      </c>
      <c r="H4" s="70">
        <v>0</v>
      </c>
      <c r="I4" s="73" t="s">
        <v>470</v>
      </c>
      <c r="J4" s="73" t="s">
        <v>470</v>
      </c>
      <c r="K4" s="73" t="s">
        <v>470</v>
      </c>
      <c r="L4" s="73">
        <v>1</v>
      </c>
      <c r="M4" s="73" t="s">
        <v>470</v>
      </c>
      <c r="N4" s="73"/>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row>
    <row r="5" spans="1:110" ht="78.75" customHeight="1">
      <c r="A5" s="193"/>
      <c r="B5" s="193"/>
      <c r="C5" s="193"/>
      <c r="D5" s="193"/>
      <c r="E5" s="72" t="s">
        <v>441</v>
      </c>
      <c r="F5" s="115">
        <v>27923</v>
      </c>
      <c r="G5" s="73">
        <v>21679</v>
      </c>
      <c r="H5" s="73">
        <v>12041</v>
      </c>
      <c r="I5" s="73" t="s">
        <v>470</v>
      </c>
      <c r="J5" s="73" t="s">
        <v>470</v>
      </c>
      <c r="K5" s="73" t="s">
        <v>470</v>
      </c>
      <c r="L5" s="73">
        <v>3507</v>
      </c>
      <c r="M5" s="73" t="s">
        <v>470</v>
      </c>
      <c r="N5" s="73"/>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row>
    <row r="6" spans="1:110" ht="36.75" customHeight="1">
      <c r="A6" s="193"/>
      <c r="B6" s="193"/>
      <c r="C6" s="193"/>
      <c r="D6" s="193"/>
      <c r="E6" s="72" t="s">
        <v>442</v>
      </c>
      <c r="F6" s="121">
        <v>134</v>
      </c>
      <c r="G6" s="73">
        <v>165</v>
      </c>
      <c r="H6" s="121">
        <v>151</v>
      </c>
      <c r="I6" s="73" t="s">
        <v>470</v>
      </c>
      <c r="J6" s="73" t="s">
        <v>470</v>
      </c>
      <c r="K6" s="73" t="s">
        <v>470</v>
      </c>
      <c r="L6" s="73">
        <v>28</v>
      </c>
      <c r="M6" s="73" t="s">
        <v>470</v>
      </c>
      <c r="N6" s="73"/>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row>
    <row r="7" spans="1:110" ht="36.75" customHeight="1">
      <c r="A7" s="193"/>
      <c r="B7" s="193"/>
      <c r="C7" s="193"/>
      <c r="D7" s="193"/>
      <c r="E7" s="72" t="s">
        <v>443</v>
      </c>
      <c r="F7" s="121">
        <v>863</v>
      </c>
      <c r="G7" s="73">
        <v>471</v>
      </c>
      <c r="H7" s="121">
        <v>329</v>
      </c>
      <c r="I7" s="73" t="s">
        <v>470</v>
      </c>
      <c r="J7" s="73" t="s">
        <v>470</v>
      </c>
      <c r="K7" s="73" t="s">
        <v>470</v>
      </c>
      <c r="L7" s="73">
        <v>169</v>
      </c>
      <c r="M7" s="73" t="s">
        <v>470</v>
      </c>
      <c r="N7" s="73"/>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row>
    <row r="8" spans="1:110" ht="36.75" customHeight="1">
      <c r="A8" s="194"/>
      <c r="B8" s="194"/>
      <c r="C8" s="194"/>
      <c r="D8" s="194"/>
      <c r="E8" s="72" t="s">
        <v>444</v>
      </c>
      <c r="F8" s="121">
        <v>602</v>
      </c>
      <c r="G8" s="73">
        <v>155</v>
      </c>
      <c r="H8" s="121">
        <v>112</v>
      </c>
      <c r="I8" s="73" t="s">
        <v>470</v>
      </c>
      <c r="J8" s="73" t="s">
        <v>470</v>
      </c>
      <c r="K8" s="73" t="s">
        <v>470</v>
      </c>
      <c r="L8" s="73">
        <v>67</v>
      </c>
      <c r="M8" s="73" t="s">
        <v>470</v>
      </c>
      <c r="N8" s="73"/>
      <c r="O8" s="68"/>
      <c r="P8" s="68"/>
      <c r="Q8" s="68"/>
      <c r="R8" s="68"/>
      <c r="S8" s="68"/>
      <c r="T8" s="68"/>
      <c r="U8" s="68"/>
      <c r="V8" s="68"/>
      <c r="W8" s="68"/>
      <c r="X8" s="68"/>
      <c r="Y8" s="68"/>
      <c r="Z8" s="68"/>
      <c r="AA8" s="68"/>
      <c r="AB8" s="68"/>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row>
    <row r="9" spans="1:110" ht="24.75" customHeight="1">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row>
    <row r="10" spans="1:110" ht="52.5" customHeight="1">
      <c r="A10" s="200" t="s">
        <v>503</v>
      </c>
      <c r="B10" s="187"/>
      <c r="C10" s="187"/>
      <c r="D10" s="187"/>
      <c r="E10" s="187"/>
      <c r="F10" s="187"/>
      <c r="G10" s="187"/>
      <c r="H10" s="187"/>
      <c r="I10" s="187"/>
      <c r="J10" s="187"/>
      <c r="K10" s="187"/>
      <c r="L10" s="187"/>
      <c r="M10" s="201"/>
      <c r="N10" s="36"/>
      <c r="O10" s="36"/>
      <c r="P10" s="36"/>
      <c r="Q10" s="36"/>
      <c r="R10" s="36"/>
      <c r="S10" s="36"/>
      <c r="T10" s="36"/>
      <c r="U10" s="36"/>
      <c r="V10" s="36"/>
      <c r="W10" s="36"/>
      <c r="X10" s="36"/>
      <c r="Y10" s="36"/>
      <c r="Z10" s="36"/>
      <c r="AA10" s="36"/>
      <c r="AB10" s="36"/>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row>
    <row r="11" spans="1:110" ht="24.75" customHeight="1">
      <c r="A11" s="221" t="s">
        <v>514</v>
      </c>
      <c r="B11" s="187"/>
      <c r="C11" s="187"/>
      <c r="D11" s="187"/>
      <c r="E11" s="187"/>
      <c r="F11" s="187"/>
      <c r="G11" s="187"/>
      <c r="H11" s="187"/>
      <c r="I11" s="187"/>
      <c r="J11" s="187"/>
      <c r="K11" s="187"/>
      <c r="L11" s="187"/>
      <c r="M11" s="201"/>
      <c r="N11" s="36"/>
      <c r="O11" s="36"/>
      <c r="P11" s="36"/>
      <c r="Q11" s="36"/>
      <c r="R11" s="36"/>
      <c r="S11" s="36"/>
      <c r="T11" s="36"/>
      <c r="U11" s="36"/>
      <c r="V11" s="36"/>
      <c r="W11" s="36"/>
      <c r="X11" s="36"/>
      <c r="Y11" s="36"/>
      <c r="Z11" s="36"/>
      <c r="AA11" s="36"/>
      <c r="AB11" s="36"/>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row>
    <row r="12" spans="1:110" ht="93" customHeight="1">
      <c r="A12" s="67" t="s">
        <v>427</v>
      </c>
      <c r="B12" s="67" t="s">
        <v>428</v>
      </c>
      <c r="C12" s="67" t="s">
        <v>429</v>
      </c>
      <c r="D12" s="67" t="s">
        <v>505</v>
      </c>
      <c r="E12" s="67" t="s">
        <v>430</v>
      </c>
      <c r="F12" s="67" t="s">
        <v>506</v>
      </c>
      <c r="G12" s="67" t="s">
        <v>507</v>
      </c>
      <c r="H12" s="67" t="s">
        <v>508</v>
      </c>
      <c r="I12" s="67" t="s">
        <v>509</v>
      </c>
      <c r="J12" s="67" t="s">
        <v>510</v>
      </c>
      <c r="K12" s="67" t="s">
        <v>511</v>
      </c>
      <c r="L12" s="67" t="s">
        <v>512</v>
      </c>
      <c r="M12" s="67" t="s">
        <v>513</v>
      </c>
      <c r="N12" s="36"/>
      <c r="O12" s="36"/>
      <c r="P12" s="36"/>
      <c r="Q12" s="36"/>
      <c r="R12" s="36"/>
      <c r="S12" s="36"/>
      <c r="T12" s="36"/>
      <c r="U12" s="36"/>
      <c r="V12" s="36"/>
      <c r="W12" s="36"/>
      <c r="X12" s="36"/>
      <c r="Y12" s="36"/>
      <c r="Z12" s="36"/>
      <c r="AA12" s="36"/>
      <c r="AB12" s="36"/>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row>
    <row r="13" spans="1:110" ht="36.75" customHeight="1">
      <c r="A13" s="227" t="s">
        <v>436</v>
      </c>
      <c r="B13" s="227" t="s">
        <v>437</v>
      </c>
      <c r="C13" s="227" t="s">
        <v>438</v>
      </c>
      <c r="D13" s="227" t="s">
        <v>446</v>
      </c>
      <c r="E13" s="69" t="s">
        <v>440</v>
      </c>
      <c r="F13" s="80">
        <f t="shared" ref="F13:F17" si="0">F4/F4</f>
        <v>1</v>
      </c>
      <c r="G13" s="80">
        <f t="shared" ref="G13:G17" si="1">(G4*1)/F4</f>
        <v>0</v>
      </c>
      <c r="H13" s="132" t="e">
        <f t="shared" ref="H13:H17" si="2">H4/G4</f>
        <v>#DIV/0!</v>
      </c>
      <c r="I13" s="132" t="e">
        <f t="shared" ref="I13:J13" si="3">I4/$H$4</f>
        <v>#VALUE!</v>
      </c>
      <c r="J13" s="132" t="e">
        <f t="shared" si="3"/>
        <v>#VALUE!</v>
      </c>
      <c r="K13" s="132" t="e">
        <f t="shared" ref="K13:K17" si="4">K4/F4</f>
        <v>#VALUE!</v>
      </c>
      <c r="L13" s="132" t="e">
        <f t="shared" ref="L13:M13" si="5">L4/$H$4</f>
        <v>#DIV/0!</v>
      </c>
      <c r="M13" s="132" t="e">
        <f t="shared" si="5"/>
        <v>#VALUE!</v>
      </c>
      <c r="N13" s="36"/>
      <c r="O13" s="36"/>
      <c r="P13" s="36"/>
      <c r="Q13" s="36"/>
      <c r="R13" s="36"/>
      <c r="S13" s="36"/>
      <c r="T13" s="36"/>
      <c r="U13" s="36"/>
      <c r="V13" s="36"/>
      <c r="W13" s="36"/>
      <c r="X13" s="36"/>
      <c r="Y13" s="36"/>
      <c r="Z13" s="36"/>
      <c r="AA13" s="36"/>
      <c r="AB13" s="36"/>
      <c r="AC13" s="36"/>
      <c r="AD13" s="68"/>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row>
    <row r="14" spans="1:110" ht="36.75" customHeight="1">
      <c r="A14" s="193"/>
      <c r="B14" s="193"/>
      <c r="C14" s="193"/>
      <c r="D14" s="193"/>
      <c r="E14" s="72" t="s">
        <v>441</v>
      </c>
      <c r="F14" s="80">
        <f t="shared" si="0"/>
        <v>1</v>
      </c>
      <c r="G14" s="80">
        <f t="shared" si="1"/>
        <v>0.77638505891200804</v>
      </c>
      <c r="H14" s="132">
        <f t="shared" si="2"/>
        <v>0.55542229807647958</v>
      </c>
      <c r="I14" s="132" t="e">
        <f t="shared" ref="I14:J14" si="6">I5/$H$5</f>
        <v>#VALUE!</v>
      </c>
      <c r="J14" s="132" t="e">
        <f t="shared" si="6"/>
        <v>#VALUE!</v>
      </c>
      <c r="K14" s="132" t="e">
        <f t="shared" si="4"/>
        <v>#VALUE!</v>
      </c>
      <c r="L14" s="132">
        <f t="shared" ref="L14:M14" si="7">L5/$H$5</f>
        <v>0.29125487916286025</v>
      </c>
      <c r="M14" s="132" t="e">
        <f t="shared" si="7"/>
        <v>#VALUE!</v>
      </c>
      <c r="N14" s="36"/>
      <c r="O14" s="36"/>
      <c r="P14" s="36"/>
      <c r="Q14" s="36"/>
      <c r="R14" s="36"/>
      <c r="S14" s="36"/>
      <c r="T14" s="36"/>
      <c r="U14" s="36"/>
      <c r="V14" s="36"/>
      <c r="W14" s="36"/>
      <c r="X14" s="36"/>
      <c r="Y14" s="36"/>
      <c r="Z14" s="36"/>
      <c r="AA14" s="36"/>
      <c r="AB14" s="36"/>
      <c r="AC14" s="36"/>
      <c r="AD14" s="68"/>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row>
    <row r="15" spans="1:110" ht="36.75" customHeight="1">
      <c r="A15" s="193"/>
      <c r="B15" s="193"/>
      <c r="C15" s="193"/>
      <c r="D15" s="193"/>
      <c r="E15" s="72" t="s">
        <v>442</v>
      </c>
      <c r="F15" s="80">
        <f t="shared" si="0"/>
        <v>1</v>
      </c>
      <c r="G15" s="80">
        <f t="shared" si="1"/>
        <v>1.2313432835820894</v>
      </c>
      <c r="H15" s="132">
        <f t="shared" si="2"/>
        <v>0.91515151515151516</v>
      </c>
      <c r="I15" s="132" t="e">
        <f t="shared" ref="I15:J15" si="8">I6/$H$6</f>
        <v>#VALUE!</v>
      </c>
      <c r="J15" s="132" t="e">
        <f t="shared" si="8"/>
        <v>#VALUE!</v>
      </c>
      <c r="K15" s="132" t="e">
        <f t="shared" si="4"/>
        <v>#VALUE!</v>
      </c>
      <c r="L15" s="132">
        <f t="shared" ref="L15:M15" si="9">L6/$H$6</f>
        <v>0.18543046357615894</v>
      </c>
      <c r="M15" s="132" t="e">
        <f t="shared" si="9"/>
        <v>#VALUE!</v>
      </c>
      <c r="N15" s="36"/>
      <c r="O15" s="36"/>
      <c r="P15" s="36"/>
      <c r="Q15" s="36"/>
      <c r="R15" s="36"/>
      <c r="S15" s="36"/>
      <c r="T15" s="36"/>
      <c r="U15" s="36"/>
      <c r="V15" s="36"/>
      <c r="W15" s="36"/>
      <c r="X15" s="36"/>
      <c r="Y15" s="36"/>
      <c r="Z15" s="36"/>
      <c r="AA15" s="36"/>
      <c r="AB15" s="36"/>
      <c r="AC15" s="36"/>
      <c r="AD15" s="68"/>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row>
    <row r="16" spans="1:110" ht="36.75" customHeight="1">
      <c r="A16" s="193"/>
      <c r="B16" s="193"/>
      <c r="C16" s="193"/>
      <c r="D16" s="193"/>
      <c r="E16" s="72" t="s">
        <v>443</v>
      </c>
      <c r="F16" s="80">
        <f t="shared" si="0"/>
        <v>1</v>
      </c>
      <c r="G16" s="80">
        <f t="shared" si="1"/>
        <v>0.54577056778679023</v>
      </c>
      <c r="H16" s="132">
        <f t="shared" si="2"/>
        <v>0.69851380042462841</v>
      </c>
      <c r="I16" s="132" t="e">
        <f t="shared" ref="I16:J16" si="10">I7/$H$7</f>
        <v>#VALUE!</v>
      </c>
      <c r="J16" s="132" t="e">
        <f t="shared" si="10"/>
        <v>#VALUE!</v>
      </c>
      <c r="K16" s="132" t="e">
        <f t="shared" si="4"/>
        <v>#VALUE!</v>
      </c>
      <c r="L16" s="132">
        <f t="shared" ref="L16:M16" si="11">L7/$H$7</f>
        <v>0.51367781155015202</v>
      </c>
      <c r="M16" s="132" t="e">
        <f t="shared" si="11"/>
        <v>#VALUE!</v>
      </c>
      <c r="N16" s="36"/>
      <c r="O16" s="36"/>
      <c r="P16" s="36"/>
      <c r="Q16" s="36"/>
      <c r="R16" s="36"/>
      <c r="S16" s="36"/>
      <c r="T16" s="36"/>
      <c r="U16" s="36"/>
      <c r="V16" s="36"/>
      <c r="W16" s="36"/>
      <c r="X16" s="36"/>
      <c r="Y16" s="36"/>
      <c r="Z16" s="36"/>
      <c r="AA16" s="36"/>
      <c r="AB16" s="36"/>
      <c r="AC16" s="36"/>
      <c r="AD16" s="68"/>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row>
    <row r="17" spans="1:110" ht="36.75" customHeight="1">
      <c r="A17" s="194"/>
      <c r="B17" s="194"/>
      <c r="C17" s="194"/>
      <c r="D17" s="194"/>
      <c r="E17" s="72" t="s">
        <v>444</v>
      </c>
      <c r="F17" s="80">
        <f t="shared" si="0"/>
        <v>1</v>
      </c>
      <c r="G17" s="80">
        <f t="shared" si="1"/>
        <v>0.25747508305647843</v>
      </c>
      <c r="H17" s="132">
        <f t="shared" si="2"/>
        <v>0.72258064516129028</v>
      </c>
      <c r="I17" s="132" t="e">
        <f t="shared" ref="I17:J17" si="12">I8/$H$8</f>
        <v>#VALUE!</v>
      </c>
      <c r="J17" s="132" t="e">
        <f t="shared" si="12"/>
        <v>#VALUE!</v>
      </c>
      <c r="K17" s="132" t="e">
        <f t="shared" si="4"/>
        <v>#VALUE!</v>
      </c>
      <c r="L17" s="132">
        <f t="shared" ref="L17:M17" si="13">L8/$H$8</f>
        <v>0.5982142857142857</v>
      </c>
      <c r="M17" s="132" t="e">
        <f t="shared" si="13"/>
        <v>#VALUE!</v>
      </c>
      <c r="N17" s="36"/>
      <c r="O17" s="36"/>
      <c r="P17" s="36"/>
      <c r="Q17" s="36"/>
      <c r="R17" s="36"/>
      <c r="S17" s="36"/>
      <c r="T17" s="36"/>
      <c r="U17" s="36"/>
      <c r="V17" s="36"/>
      <c r="W17" s="36"/>
      <c r="X17" s="36"/>
      <c r="Y17" s="36"/>
      <c r="Z17" s="36"/>
      <c r="AA17" s="36"/>
      <c r="AB17" s="36"/>
      <c r="AC17" s="36"/>
      <c r="AD17" s="68"/>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row>
    <row r="18" spans="1:110" ht="27" customHeight="1">
      <c r="A18" s="133"/>
      <c r="B18" s="134"/>
      <c r="C18" s="134"/>
      <c r="D18" s="36"/>
      <c r="E18" s="135"/>
      <c r="F18" s="135"/>
      <c r="G18" s="136"/>
      <c r="H18" s="137"/>
      <c r="I18" s="137"/>
      <c r="J18" s="137"/>
      <c r="K18" s="137"/>
      <c r="L18" s="137"/>
      <c r="M18" s="137"/>
      <c r="N18" s="137"/>
      <c r="O18" s="137"/>
      <c r="P18" s="137"/>
      <c r="Q18" s="137"/>
      <c r="R18" s="137"/>
      <c r="S18" s="137"/>
      <c r="T18" s="137"/>
      <c r="U18" s="137"/>
      <c r="V18" s="137"/>
      <c r="W18" s="137"/>
      <c r="X18" s="137"/>
      <c r="Y18" s="137"/>
      <c r="Z18" s="137"/>
      <c r="AA18" s="137"/>
      <c r="AB18" s="137"/>
      <c r="AC18" s="138"/>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row>
    <row r="19" spans="1:110" ht="30.75" customHeight="1">
      <c r="A19" s="228" t="s">
        <v>515</v>
      </c>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7"/>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row>
    <row r="20" spans="1:110" ht="52.5" customHeight="1">
      <c r="A20" s="208" t="s">
        <v>427</v>
      </c>
      <c r="B20" s="208" t="s">
        <v>428</v>
      </c>
      <c r="C20" s="208" t="s">
        <v>429</v>
      </c>
      <c r="D20" s="208" t="s">
        <v>505</v>
      </c>
      <c r="E20" s="208" t="s">
        <v>430</v>
      </c>
      <c r="F20" s="209" t="s">
        <v>506</v>
      </c>
      <c r="G20" s="211" t="s">
        <v>507</v>
      </c>
      <c r="H20" s="181"/>
      <c r="I20" s="182"/>
      <c r="J20" s="211" t="s">
        <v>508</v>
      </c>
      <c r="K20" s="181"/>
      <c r="L20" s="182"/>
      <c r="M20" s="211" t="s">
        <v>509</v>
      </c>
      <c r="N20" s="181"/>
      <c r="O20" s="182"/>
      <c r="P20" s="211" t="s">
        <v>510</v>
      </c>
      <c r="Q20" s="181"/>
      <c r="R20" s="182"/>
      <c r="S20" s="211" t="s">
        <v>516</v>
      </c>
      <c r="T20" s="181"/>
      <c r="U20" s="182"/>
      <c r="V20" s="211" t="s">
        <v>512</v>
      </c>
      <c r="W20" s="181"/>
      <c r="X20" s="182"/>
      <c r="Y20" s="211" t="s">
        <v>513</v>
      </c>
      <c r="Z20" s="181"/>
      <c r="AA20" s="182"/>
      <c r="AB20" s="224" t="s">
        <v>435</v>
      </c>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row>
    <row r="21" spans="1:110" ht="75" customHeight="1">
      <c r="A21" s="194"/>
      <c r="B21" s="194"/>
      <c r="C21" s="194"/>
      <c r="D21" s="194"/>
      <c r="E21" s="194"/>
      <c r="F21" s="210"/>
      <c r="G21" s="83" t="s">
        <v>476</v>
      </c>
      <c r="H21" s="67" t="s">
        <v>477</v>
      </c>
      <c r="I21" s="84" t="s">
        <v>478</v>
      </c>
      <c r="J21" s="83" t="s">
        <v>476</v>
      </c>
      <c r="K21" s="67" t="s">
        <v>477</v>
      </c>
      <c r="L21" s="84" t="s">
        <v>478</v>
      </c>
      <c r="M21" s="83" t="s">
        <v>476</v>
      </c>
      <c r="N21" s="67" t="s">
        <v>477</v>
      </c>
      <c r="O21" s="84" t="s">
        <v>478</v>
      </c>
      <c r="P21" s="83" t="s">
        <v>476</v>
      </c>
      <c r="Q21" s="67" t="s">
        <v>477</v>
      </c>
      <c r="R21" s="84" t="s">
        <v>478</v>
      </c>
      <c r="S21" s="83" t="s">
        <v>476</v>
      </c>
      <c r="T21" s="67" t="s">
        <v>477</v>
      </c>
      <c r="U21" s="84" t="s">
        <v>478</v>
      </c>
      <c r="V21" s="83" t="s">
        <v>476</v>
      </c>
      <c r="W21" s="67" t="s">
        <v>477</v>
      </c>
      <c r="X21" s="84" t="s">
        <v>478</v>
      </c>
      <c r="Y21" s="83" t="s">
        <v>476</v>
      </c>
      <c r="Z21" s="67" t="s">
        <v>477</v>
      </c>
      <c r="AA21" s="84" t="s">
        <v>478</v>
      </c>
      <c r="AB21" s="225"/>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row>
    <row r="22" spans="1:110" ht="39" customHeight="1">
      <c r="A22" s="227" t="s">
        <v>436</v>
      </c>
      <c r="B22" s="227" t="s">
        <v>437</v>
      </c>
      <c r="C22" s="227" t="s">
        <v>438</v>
      </c>
      <c r="D22" s="227" t="s">
        <v>446</v>
      </c>
      <c r="E22" s="69" t="s">
        <v>440</v>
      </c>
      <c r="F22" s="70">
        <v>9</v>
      </c>
      <c r="G22" s="122">
        <v>0</v>
      </c>
      <c r="H22" s="73">
        <v>0</v>
      </c>
      <c r="I22" s="123" t="s">
        <v>470</v>
      </c>
      <c r="J22" s="122">
        <v>0</v>
      </c>
      <c r="K22" s="73">
        <v>0</v>
      </c>
      <c r="L22" s="123" t="s">
        <v>470</v>
      </c>
      <c r="M22" s="122" t="s">
        <v>470</v>
      </c>
      <c r="N22" s="73" t="s">
        <v>470</v>
      </c>
      <c r="O22" s="139" t="s">
        <v>470</v>
      </c>
      <c r="P22" s="122" t="s">
        <v>470</v>
      </c>
      <c r="Q22" s="73" t="s">
        <v>470</v>
      </c>
      <c r="R22" s="139" t="s">
        <v>470</v>
      </c>
      <c r="S22" s="122" t="s">
        <v>470</v>
      </c>
      <c r="T22" s="73" t="s">
        <v>470</v>
      </c>
      <c r="U22" s="139" t="s">
        <v>470</v>
      </c>
      <c r="V22" s="122" t="s">
        <v>470</v>
      </c>
      <c r="W22" s="73" t="s">
        <v>470</v>
      </c>
      <c r="X22" s="139" t="s">
        <v>470</v>
      </c>
      <c r="Y22" s="122" t="s">
        <v>470</v>
      </c>
      <c r="Z22" s="73" t="s">
        <v>470</v>
      </c>
      <c r="AA22" s="139" t="s">
        <v>470</v>
      </c>
      <c r="AB22" s="140"/>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row>
    <row r="23" spans="1:110" ht="94.5" customHeight="1">
      <c r="A23" s="193"/>
      <c r="B23" s="193"/>
      <c r="C23" s="193"/>
      <c r="D23" s="193"/>
      <c r="E23" s="72" t="s">
        <v>441</v>
      </c>
      <c r="F23" s="73">
        <v>39697</v>
      </c>
      <c r="G23" s="125">
        <v>11952</v>
      </c>
      <c r="H23" s="73">
        <v>9727</v>
      </c>
      <c r="I23" s="123" t="s">
        <v>470</v>
      </c>
      <c r="J23" s="125">
        <v>6983</v>
      </c>
      <c r="K23" s="108">
        <v>5058</v>
      </c>
      <c r="L23" s="139" t="s">
        <v>470</v>
      </c>
      <c r="M23" s="125" t="s">
        <v>470</v>
      </c>
      <c r="N23" s="141" t="s">
        <v>470</v>
      </c>
      <c r="O23" s="142" t="s">
        <v>470</v>
      </c>
      <c r="P23" s="125" t="s">
        <v>470</v>
      </c>
      <c r="Q23" s="141" t="s">
        <v>470</v>
      </c>
      <c r="R23" s="142" t="s">
        <v>470</v>
      </c>
      <c r="S23" s="125" t="s">
        <v>470</v>
      </c>
      <c r="T23" s="141" t="s">
        <v>470</v>
      </c>
      <c r="U23" s="142" t="s">
        <v>470</v>
      </c>
      <c r="V23" s="125" t="s">
        <v>470</v>
      </c>
      <c r="W23" s="141" t="s">
        <v>470</v>
      </c>
      <c r="X23" s="142" t="s">
        <v>470</v>
      </c>
      <c r="Y23" s="125" t="s">
        <v>470</v>
      </c>
      <c r="Z23" s="73" t="s">
        <v>470</v>
      </c>
      <c r="AA23" s="142" t="s">
        <v>470</v>
      </c>
      <c r="AB23" s="71"/>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row>
    <row r="24" spans="1:110" ht="36.75" customHeight="1">
      <c r="A24" s="193"/>
      <c r="B24" s="193"/>
      <c r="C24" s="193"/>
      <c r="D24" s="193"/>
      <c r="E24" s="72" t="s">
        <v>442</v>
      </c>
      <c r="F24" s="70">
        <v>424</v>
      </c>
      <c r="G24" s="86">
        <v>286</v>
      </c>
      <c r="H24" s="70">
        <v>138</v>
      </c>
      <c r="I24" s="123" t="s">
        <v>470</v>
      </c>
      <c r="J24" s="86">
        <v>98</v>
      </c>
      <c r="K24" s="70">
        <v>53</v>
      </c>
      <c r="L24" s="123" t="s">
        <v>470</v>
      </c>
      <c r="M24" s="86" t="s">
        <v>470</v>
      </c>
      <c r="N24" s="70" t="s">
        <v>470</v>
      </c>
      <c r="O24" s="87" t="s">
        <v>470</v>
      </c>
      <c r="P24" s="86" t="s">
        <v>470</v>
      </c>
      <c r="Q24" s="70" t="s">
        <v>470</v>
      </c>
      <c r="R24" s="87" t="s">
        <v>470</v>
      </c>
      <c r="S24" s="86" t="s">
        <v>470</v>
      </c>
      <c r="T24" s="70" t="s">
        <v>470</v>
      </c>
      <c r="U24" s="123" t="s">
        <v>470</v>
      </c>
      <c r="V24" s="86" t="s">
        <v>470</v>
      </c>
      <c r="W24" s="70" t="s">
        <v>470</v>
      </c>
      <c r="X24" s="87" t="s">
        <v>470</v>
      </c>
      <c r="Y24" s="86" t="s">
        <v>470</v>
      </c>
      <c r="Z24" s="70" t="s">
        <v>470</v>
      </c>
      <c r="AA24" s="87" t="s">
        <v>470</v>
      </c>
      <c r="AB24" s="71"/>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row>
    <row r="25" spans="1:110" ht="36.75" customHeight="1">
      <c r="A25" s="193"/>
      <c r="B25" s="193"/>
      <c r="C25" s="193"/>
      <c r="D25" s="193"/>
      <c r="E25" s="72" t="s">
        <v>443</v>
      </c>
      <c r="F25" s="70">
        <v>894</v>
      </c>
      <c r="G25" s="86">
        <v>469</v>
      </c>
      <c r="H25" s="70">
        <v>425</v>
      </c>
      <c r="I25" s="87" t="s">
        <v>470</v>
      </c>
      <c r="J25" s="86">
        <v>132</v>
      </c>
      <c r="K25" s="70">
        <v>197</v>
      </c>
      <c r="L25" s="87" t="s">
        <v>470</v>
      </c>
      <c r="M25" s="86" t="s">
        <v>470</v>
      </c>
      <c r="N25" s="70" t="s">
        <v>470</v>
      </c>
      <c r="O25" s="87" t="s">
        <v>470</v>
      </c>
      <c r="P25" s="86" t="s">
        <v>470</v>
      </c>
      <c r="Q25" s="70" t="s">
        <v>470</v>
      </c>
      <c r="R25" s="87" t="s">
        <v>470</v>
      </c>
      <c r="S25" s="86" t="s">
        <v>470</v>
      </c>
      <c r="T25" s="70" t="s">
        <v>470</v>
      </c>
      <c r="U25" s="87" t="s">
        <v>470</v>
      </c>
      <c r="V25" s="86" t="s">
        <v>470</v>
      </c>
      <c r="W25" s="70" t="s">
        <v>470</v>
      </c>
      <c r="X25" s="87" t="s">
        <v>470</v>
      </c>
      <c r="Y25" s="86" t="s">
        <v>470</v>
      </c>
      <c r="Z25" s="70" t="s">
        <v>470</v>
      </c>
      <c r="AA25" s="87" t="s">
        <v>470</v>
      </c>
      <c r="AB25" s="71"/>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row>
    <row r="26" spans="1:110" ht="36.75" customHeight="1">
      <c r="A26" s="194"/>
      <c r="B26" s="194"/>
      <c r="C26" s="194"/>
      <c r="D26" s="194"/>
      <c r="E26" s="72" t="s">
        <v>444</v>
      </c>
      <c r="F26" s="70">
        <v>614</v>
      </c>
      <c r="G26" s="95">
        <v>253</v>
      </c>
      <c r="H26" s="96">
        <v>361</v>
      </c>
      <c r="I26" s="97" t="s">
        <v>470</v>
      </c>
      <c r="J26" s="95">
        <v>41</v>
      </c>
      <c r="K26" s="96">
        <v>71</v>
      </c>
      <c r="L26" s="97" t="s">
        <v>470</v>
      </c>
      <c r="M26" s="95" t="s">
        <v>470</v>
      </c>
      <c r="N26" s="96" t="s">
        <v>470</v>
      </c>
      <c r="O26" s="143" t="s">
        <v>470</v>
      </c>
      <c r="P26" s="95" t="s">
        <v>470</v>
      </c>
      <c r="Q26" s="96" t="s">
        <v>470</v>
      </c>
      <c r="R26" s="143" t="s">
        <v>470</v>
      </c>
      <c r="S26" s="95" t="s">
        <v>470</v>
      </c>
      <c r="T26" s="96" t="s">
        <v>470</v>
      </c>
      <c r="U26" s="97" t="s">
        <v>470</v>
      </c>
      <c r="V26" s="95" t="s">
        <v>470</v>
      </c>
      <c r="W26" s="96" t="s">
        <v>470</v>
      </c>
      <c r="X26" s="143" t="s">
        <v>470</v>
      </c>
      <c r="Y26" s="95" t="s">
        <v>470</v>
      </c>
      <c r="Z26" s="96" t="s">
        <v>470</v>
      </c>
      <c r="AA26" s="143" t="s">
        <v>470</v>
      </c>
      <c r="AB26" s="11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row>
    <row r="27" spans="1:110" ht="24.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row>
    <row r="28" spans="1:110" ht="30.75" customHeight="1">
      <c r="A28" s="228" t="s">
        <v>517</v>
      </c>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7"/>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row>
    <row r="29" spans="1:110" ht="48" customHeight="1">
      <c r="A29" s="208" t="s">
        <v>427</v>
      </c>
      <c r="B29" s="208" t="s">
        <v>428</v>
      </c>
      <c r="C29" s="208" t="s">
        <v>429</v>
      </c>
      <c r="D29" s="208" t="s">
        <v>505</v>
      </c>
      <c r="E29" s="208" t="s">
        <v>430</v>
      </c>
      <c r="F29" s="209" t="s">
        <v>506</v>
      </c>
      <c r="G29" s="231" t="s">
        <v>507</v>
      </c>
      <c r="H29" s="181"/>
      <c r="I29" s="182"/>
      <c r="J29" s="230" t="s">
        <v>508</v>
      </c>
      <c r="K29" s="181"/>
      <c r="L29" s="182"/>
      <c r="M29" s="231" t="s">
        <v>509</v>
      </c>
      <c r="N29" s="181"/>
      <c r="O29" s="182"/>
      <c r="P29" s="231" t="s">
        <v>510</v>
      </c>
      <c r="Q29" s="181"/>
      <c r="R29" s="182"/>
      <c r="S29" s="231" t="s">
        <v>516</v>
      </c>
      <c r="T29" s="181"/>
      <c r="U29" s="182"/>
      <c r="V29" s="231" t="s">
        <v>512</v>
      </c>
      <c r="W29" s="181"/>
      <c r="X29" s="182"/>
      <c r="Y29" s="231" t="s">
        <v>513</v>
      </c>
      <c r="Z29" s="181"/>
      <c r="AA29" s="182"/>
      <c r="AB29" s="208" t="s">
        <v>435</v>
      </c>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row>
    <row r="30" spans="1:110" ht="89.25" customHeight="1">
      <c r="A30" s="194"/>
      <c r="B30" s="194"/>
      <c r="C30" s="194"/>
      <c r="D30" s="194"/>
      <c r="E30" s="194"/>
      <c r="F30" s="210"/>
      <c r="G30" s="144" t="s">
        <v>476</v>
      </c>
      <c r="H30" s="145" t="s">
        <v>477</v>
      </c>
      <c r="I30" s="146" t="s">
        <v>478</v>
      </c>
      <c r="J30" s="147" t="s">
        <v>518</v>
      </c>
      <c r="K30" s="145" t="s">
        <v>519</v>
      </c>
      <c r="L30" s="146" t="s">
        <v>520</v>
      </c>
      <c r="M30" s="144" t="s">
        <v>521</v>
      </c>
      <c r="N30" s="145" t="s">
        <v>522</v>
      </c>
      <c r="O30" s="146" t="s">
        <v>523</v>
      </c>
      <c r="P30" s="144" t="s">
        <v>524</v>
      </c>
      <c r="Q30" s="145" t="s">
        <v>525</v>
      </c>
      <c r="R30" s="146" t="s">
        <v>526</v>
      </c>
      <c r="S30" s="144" t="s">
        <v>527</v>
      </c>
      <c r="T30" s="145" t="s">
        <v>528</v>
      </c>
      <c r="U30" s="146" t="s">
        <v>529</v>
      </c>
      <c r="V30" s="144" t="s">
        <v>530</v>
      </c>
      <c r="W30" s="145" t="s">
        <v>531</v>
      </c>
      <c r="X30" s="146" t="s">
        <v>532</v>
      </c>
      <c r="Y30" s="144" t="s">
        <v>533</v>
      </c>
      <c r="Z30" s="145" t="s">
        <v>534</v>
      </c>
      <c r="AA30" s="146" t="s">
        <v>535</v>
      </c>
      <c r="AB30" s="194"/>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row>
    <row r="31" spans="1:110" ht="36.75" customHeight="1">
      <c r="A31" s="227" t="s">
        <v>436</v>
      </c>
      <c r="B31" s="227" t="s">
        <v>437</v>
      </c>
      <c r="C31" s="227" t="s">
        <v>438</v>
      </c>
      <c r="D31" s="227" t="s">
        <v>446</v>
      </c>
      <c r="E31" s="69" t="s">
        <v>440</v>
      </c>
      <c r="F31" s="70">
        <v>9</v>
      </c>
      <c r="G31" s="148" t="e">
        <f t="shared" ref="G31:I31" si="14">G22/($G22+$H22+$I22)</f>
        <v>#VALUE!</v>
      </c>
      <c r="H31" s="132" t="e">
        <f t="shared" si="14"/>
        <v>#VALUE!</v>
      </c>
      <c r="I31" s="149" t="e">
        <f t="shared" si="14"/>
        <v>#VALUE!</v>
      </c>
      <c r="J31" s="150" t="e">
        <f t="shared" ref="J31:L31" si="15">J22/G22</f>
        <v>#DIV/0!</v>
      </c>
      <c r="K31" s="132" t="e">
        <f t="shared" si="15"/>
        <v>#DIV/0!</v>
      </c>
      <c r="L31" s="149" t="e">
        <f t="shared" si="15"/>
        <v>#VALUE!</v>
      </c>
      <c r="M31" s="148" t="e">
        <f>M22/$J$22</f>
        <v>#VALUE!</v>
      </c>
      <c r="N31" s="132" t="e">
        <f>N22/$K$22</f>
        <v>#VALUE!</v>
      </c>
      <c r="O31" s="149" t="e">
        <f t="shared" ref="O31:O33" si="16">O22/$L22</f>
        <v>#VALUE!</v>
      </c>
      <c r="P31" s="148" t="e">
        <f>P22/$J$22</f>
        <v>#VALUE!</v>
      </c>
      <c r="Q31" s="132" t="e">
        <f>Q22/$K$22</f>
        <v>#VALUE!</v>
      </c>
      <c r="R31" s="149" t="e">
        <f t="shared" ref="R31:R33" si="17">R22/$L22</f>
        <v>#VALUE!</v>
      </c>
      <c r="S31" s="148" t="s">
        <v>626</v>
      </c>
      <c r="T31" s="132" t="s">
        <v>626</v>
      </c>
      <c r="U31" s="149" t="s">
        <v>626</v>
      </c>
      <c r="V31" s="148" t="e">
        <f>V22/$J$22</f>
        <v>#VALUE!</v>
      </c>
      <c r="W31" s="132" t="e">
        <f>W22/$K$22</f>
        <v>#VALUE!</v>
      </c>
      <c r="X31" s="149" t="e">
        <f>X22/$L$24</f>
        <v>#VALUE!</v>
      </c>
      <c r="Y31" s="148" t="e">
        <f>Y22/$J$22</f>
        <v>#VALUE!</v>
      </c>
      <c r="Z31" s="132" t="e">
        <f>Z22/$K$22</f>
        <v>#VALUE!</v>
      </c>
      <c r="AA31" s="149" t="e">
        <f t="shared" ref="AA31:AA32" si="18">AA22/$L$22</f>
        <v>#VALUE!</v>
      </c>
      <c r="AB31" s="72"/>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row>
    <row r="32" spans="1:110" ht="36.75" customHeight="1">
      <c r="A32" s="193"/>
      <c r="B32" s="193"/>
      <c r="C32" s="193"/>
      <c r="D32" s="193"/>
      <c r="E32" s="72" t="s">
        <v>441</v>
      </c>
      <c r="F32" s="73">
        <v>39697</v>
      </c>
      <c r="G32" s="148" t="e">
        <f t="shared" ref="G32:I32" si="19">G23/($G23+$H23+$I23)</f>
        <v>#VALUE!</v>
      </c>
      <c r="H32" s="132" t="e">
        <f t="shared" si="19"/>
        <v>#VALUE!</v>
      </c>
      <c r="I32" s="149" t="e">
        <f t="shared" si="19"/>
        <v>#VALUE!</v>
      </c>
      <c r="J32" s="150">
        <f t="shared" ref="J32:L32" si="20">J23/G23</f>
        <v>0.58425368139223566</v>
      </c>
      <c r="K32" s="132">
        <f t="shared" si="20"/>
        <v>0.51999588773517014</v>
      </c>
      <c r="L32" s="149" t="e">
        <f t="shared" si="20"/>
        <v>#VALUE!</v>
      </c>
      <c r="M32" s="148" t="e">
        <f>M23/$J$23</f>
        <v>#VALUE!</v>
      </c>
      <c r="N32" s="132" t="e">
        <f>N23/$K$23</f>
        <v>#VALUE!</v>
      </c>
      <c r="O32" s="149" t="e">
        <f t="shared" si="16"/>
        <v>#VALUE!</v>
      </c>
      <c r="P32" s="148" t="e">
        <f>P23/$J$23</f>
        <v>#VALUE!</v>
      </c>
      <c r="Q32" s="132" t="e">
        <f>Q23/$K$23</f>
        <v>#VALUE!</v>
      </c>
      <c r="R32" s="149" t="e">
        <f t="shared" si="17"/>
        <v>#VALUE!</v>
      </c>
      <c r="S32" s="148" t="s">
        <v>626</v>
      </c>
      <c r="T32" s="132" t="s">
        <v>626</v>
      </c>
      <c r="U32" s="149" t="s">
        <v>626</v>
      </c>
      <c r="V32" s="148" t="e">
        <f>V23/$J$23</f>
        <v>#VALUE!</v>
      </c>
      <c r="W32" s="132" t="e">
        <f>W23/$K$23</f>
        <v>#VALUE!</v>
      </c>
      <c r="X32" s="149" t="e">
        <f>X23/$L$23</f>
        <v>#VALUE!</v>
      </c>
      <c r="Y32" s="148" t="e">
        <f>Y23/$J$23</f>
        <v>#VALUE!</v>
      </c>
      <c r="Z32" s="132" t="e">
        <f>Z23/$K$23</f>
        <v>#VALUE!</v>
      </c>
      <c r="AA32" s="149" t="e">
        <f t="shared" si="18"/>
        <v>#VALUE!</v>
      </c>
      <c r="AB32" s="72"/>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row>
    <row r="33" spans="1:110" ht="36.75" customHeight="1">
      <c r="A33" s="193"/>
      <c r="B33" s="193"/>
      <c r="C33" s="193"/>
      <c r="D33" s="193"/>
      <c r="E33" s="72" t="s">
        <v>442</v>
      </c>
      <c r="F33" s="70">
        <v>424</v>
      </c>
      <c r="G33" s="148" t="e">
        <f t="shared" ref="G33:I33" si="21">G24/($G24+$H24+$I24)</f>
        <v>#VALUE!</v>
      </c>
      <c r="H33" s="132" t="e">
        <f t="shared" si="21"/>
        <v>#VALUE!</v>
      </c>
      <c r="I33" s="149" t="e">
        <f t="shared" si="21"/>
        <v>#VALUE!</v>
      </c>
      <c r="J33" s="150">
        <f t="shared" ref="J33:L33" si="22">J24/G24</f>
        <v>0.34265734265734266</v>
      </c>
      <c r="K33" s="132">
        <f t="shared" si="22"/>
        <v>0.38405797101449274</v>
      </c>
      <c r="L33" s="149" t="e">
        <f t="shared" si="22"/>
        <v>#VALUE!</v>
      </c>
      <c r="M33" s="100" t="e">
        <f>M24/$J$24</f>
        <v>#VALUE!</v>
      </c>
      <c r="N33" s="101" t="e">
        <f>N24/$K$24</f>
        <v>#VALUE!</v>
      </c>
      <c r="O33" s="149" t="e">
        <f t="shared" si="16"/>
        <v>#VALUE!</v>
      </c>
      <c r="P33" s="100" t="e">
        <f>P24/$J$24</f>
        <v>#VALUE!</v>
      </c>
      <c r="Q33" s="101" t="e">
        <f>Q24/$K$24</f>
        <v>#VALUE!</v>
      </c>
      <c r="R33" s="149" t="e">
        <f t="shared" si="17"/>
        <v>#VALUE!</v>
      </c>
      <c r="S33" s="148" t="s">
        <v>626</v>
      </c>
      <c r="T33" s="132" t="s">
        <v>626</v>
      </c>
      <c r="U33" s="149" t="s">
        <v>626</v>
      </c>
      <c r="V33" s="100" t="e">
        <f>V24/$J$24</f>
        <v>#VALUE!</v>
      </c>
      <c r="W33" s="101" t="e">
        <f>W24/$K$24</f>
        <v>#VALUE!</v>
      </c>
      <c r="X33" s="149" t="e">
        <f>X24/$L$24</f>
        <v>#VALUE!</v>
      </c>
      <c r="Y33" s="100" t="e">
        <f>Y24/$J$24</f>
        <v>#VALUE!</v>
      </c>
      <c r="Z33" s="101" t="e">
        <f>Z24/$K$24</f>
        <v>#VALUE!</v>
      </c>
      <c r="AA33" s="149" t="e">
        <f>AA24/$L$24</f>
        <v>#VALUE!</v>
      </c>
      <c r="AB33" s="101"/>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row>
    <row r="34" spans="1:110" ht="36.75" customHeight="1">
      <c r="A34" s="193"/>
      <c r="B34" s="193"/>
      <c r="C34" s="193"/>
      <c r="D34" s="193"/>
      <c r="E34" s="72" t="s">
        <v>443</v>
      </c>
      <c r="F34" s="70">
        <v>894</v>
      </c>
      <c r="G34" s="148" t="e">
        <f t="shared" ref="G34:I34" si="23">G25/($G25+$H25+$I25)</f>
        <v>#VALUE!</v>
      </c>
      <c r="H34" s="132" t="e">
        <f t="shared" si="23"/>
        <v>#VALUE!</v>
      </c>
      <c r="I34" s="149" t="e">
        <f t="shared" si="23"/>
        <v>#VALUE!</v>
      </c>
      <c r="J34" s="150">
        <f t="shared" ref="J34:L34" si="24">J25/G25</f>
        <v>0.28144989339019189</v>
      </c>
      <c r="K34" s="132">
        <f t="shared" si="24"/>
        <v>0.46352941176470586</v>
      </c>
      <c r="L34" s="149" t="e">
        <f t="shared" si="24"/>
        <v>#VALUE!</v>
      </c>
      <c r="M34" s="100" t="e">
        <f>M25/$J$25</f>
        <v>#VALUE!</v>
      </c>
      <c r="N34" s="101" t="e">
        <f>N25/$K$25</f>
        <v>#VALUE!</v>
      </c>
      <c r="O34" s="102" t="e">
        <f>O25/$L$25</f>
        <v>#VALUE!</v>
      </c>
      <c r="P34" s="100" t="e">
        <f>P25/$J$25</f>
        <v>#VALUE!</v>
      </c>
      <c r="Q34" s="101" t="e">
        <f>Q25/$K$25</f>
        <v>#VALUE!</v>
      </c>
      <c r="R34" s="102" t="e">
        <f>R25/$L$25</f>
        <v>#VALUE!</v>
      </c>
      <c r="S34" s="148" t="s">
        <v>626</v>
      </c>
      <c r="T34" s="132" t="s">
        <v>626</v>
      </c>
      <c r="U34" s="102" t="s">
        <v>626</v>
      </c>
      <c r="V34" s="100" t="e">
        <f>V25/$J$25</f>
        <v>#VALUE!</v>
      </c>
      <c r="W34" s="101" t="e">
        <f>W25/$K$25</f>
        <v>#VALUE!</v>
      </c>
      <c r="X34" s="102" t="e">
        <f>X25/$L$25</f>
        <v>#VALUE!</v>
      </c>
      <c r="Y34" s="100" t="e">
        <f>Y25/$J$25</f>
        <v>#VALUE!</v>
      </c>
      <c r="Z34" s="101" t="e">
        <f>Z25/$K$25</f>
        <v>#VALUE!</v>
      </c>
      <c r="AA34" s="102" t="e">
        <f>AA25/$L$25</f>
        <v>#VALUE!</v>
      </c>
      <c r="AB34" s="101"/>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row>
    <row r="35" spans="1:110" ht="36.75" customHeight="1">
      <c r="A35" s="194"/>
      <c r="B35" s="194"/>
      <c r="C35" s="194"/>
      <c r="D35" s="194"/>
      <c r="E35" s="72" t="s">
        <v>444</v>
      </c>
      <c r="F35" s="70">
        <v>614</v>
      </c>
      <c r="G35" s="151" t="e">
        <f t="shared" ref="G35:I35" si="25">G26/($G26+$H26+$I26)</f>
        <v>#VALUE!</v>
      </c>
      <c r="H35" s="152" t="e">
        <f t="shared" si="25"/>
        <v>#VALUE!</v>
      </c>
      <c r="I35" s="153" t="e">
        <f t="shared" si="25"/>
        <v>#VALUE!</v>
      </c>
      <c r="J35" s="154">
        <f t="shared" ref="J35:L35" si="26">J26/G26</f>
        <v>0.16205533596837945</v>
      </c>
      <c r="K35" s="152">
        <f t="shared" si="26"/>
        <v>0.19667590027700832</v>
      </c>
      <c r="L35" s="153" t="e">
        <f t="shared" si="26"/>
        <v>#VALUE!</v>
      </c>
      <c r="M35" s="103" t="e">
        <f>M26/$J$26</f>
        <v>#VALUE!</v>
      </c>
      <c r="N35" s="104" t="e">
        <f>N26/$K$26</f>
        <v>#VALUE!</v>
      </c>
      <c r="O35" s="105" t="e">
        <f>O26/$L$26</f>
        <v>#VALUE!</v>
      </c>
      <c r="P35" s="103" t="e">
        <f>P26/$J$26</f>
        <v>#VALUE!</v>
      </c>
      <c r="Q35" s="104" t="e">
        <f>Q26/$K$26</f>
        <v>#VALUE!</v>
      </c>
      <c r="R35" s="105" t="e">
        <f>R26/$L$26</f>
        <v>#VALUE!</v>
      </c>
      <c r="S35" s="151" t="s">
        <v>626</v>
      </c>
      <c r="T35" s="152" t="s">
        <v>626</v>
      </c>
      <c r="U35" s="105" t="s">
        <v>626</v>
      </c>
      <c r="V35" s="103" t="e">
        <f>V26/$J$26</f>
        <v>#VALUE!</v>
      </c>
      <c r="W35" s="104" t="e">
        <f>W26/$K$26</f>
        <v>#VALUE!</v>
      </c>
      <c r="X35" s="105" t="e">
        <f>X26/$L$26</f>
        <v>#VALUE!</v>
      </c>
      <c r="Y35" s="103" t="e">
        <f>Y26/$J$26</f>
        <v>#VALUE!</v>
      </c>
      <c r="Z35" s="104" t="e">
        <f>Z26/$K$26</f>
        <v>#VALUE!</v>
      </c>
      <c r="AA35" s="105" t="e">
        <f>AA26/$L$26</f>
        <v>#VALUE!</v>
      </c>
      <c r="AB35" s="101"/>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row>
    <row r="36" spans="1:110" ht="24.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row>
    <row r="37" spans="1:110" ht="30.75" customHeight="1">
      <c r="A37" s="228" t="s">
        <v>536</v>
      </c>
      <c r="B37" s="196"/>
      <c r="C37" s="196"/>
      <c r="D37" s="196"/>
      <c r="E37" s="196"/>
      <c r="F37" s="196"/>
      <c r="G37" s="196"/>
      <c r="H37" s="196"/>
      <c r="I37" s="196"/>
      <c r="J37" s="196"/>
      <c r="K37" s="196"/>
      <c r="L37" s="196"/>
      <c r="M37" s="196"/>
      <c r="N37" s="196"/>
      <c r="O37" s="196"/>
      <c r="P37" s="196"/>
      <c r="Q37" s="196"/>
      <c r="R37" s="196"/>
      <c r="S37" s="196"/>
      <c r="T37" s="196"/>
      <c r="U37" s="197"/>
      <c r="V37" s="36"/>
      <c r="W37" s="131"/>
      <c r="X37" s="131"/>
      <c r="Y37" s="131"/>
      <c r="Z37" s="131"/>
      <c r="AA37" s="131"/>
      <c r="AB37" s="131"/>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row>
    <row r="38" spans="1:110" ht="75" customHeight="1">
      <c r="A38" s="208" t="s">
        <v>427</v>
      </c>
      <c r="B38" s="208" t="s">
        <v>428</v>
      </c>
      <c r="C38" s="208" t="s">
        <v>429</v>
      </c>
      <c r="D38" s="208" t="s">
        <v>505</v>
      </c>
      <c r="E38" s="208" t="s">
        <v>430</v>
      </c>
      <c r="F38" s="209" t="s">
        <v>506</v>
      </c>
      <c r="G38" s="211" t="s">
        <v>507</v>
      </c>
      <c r="H38" s="182"/>
      <c r="I38" s="211" t="s">
        <v>508</v>
      </c>
      <c r="J38" s="182"/>
      <c r="K38" s="211" t="s">
        <v>509</v>
      </c>
      <c r="L38" s="182"/>
      <c r="M38" s="211" t="s">
        <v>510</v>
      </c>
      <c r="N38" s="182"/>
      <c r="O38" s="211" t="s">
        <v>516</v>
      </c>
      <c r="P38" s="182"/>
      <c r="Q38" s="211" t="s">
        <v>512</v>
      </c>
      <c r="R38" s="182"/>
      <c r="S38" s="211" t="s">
        <v>513</v>
      </c>
      <c r="T38" s="182"/>
      <c r="U38" s="232" t="s">
        <v>435</v>
      </c>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row>
    <row r="39" spans="1:110" ht="18.75" customHeight="1">
      <c r="A39" s="194"/>
      <c r="B39" s="194"/>
      <c r="C39" s="194"/>
      <c r="D39" s="194"/>
      <c r="E39" s="194"/>
      <c r="F39" s="210"/>
      <c r="G39" s="83" t="s">
        <v>537</v>
      </c>
      <c r="H39" s="84" t="s">
        <v>538</v>
      </c>
      <c r="I39" s="83" t="s">
        <v>537</v>
      </c>
      <c r="J39" s="84" t="s">
        <v>538</v>
      </c>
      <c r="K39" s="83" t="s">
        <v>537</v>
      </c>
      <c r="L39" s="84" t="s">
        <v>538</v>
      </c>
      <c r="M39" s="83" t="s">
        <v>537</v>
      </c>
      <c r="N39" s="84" t="s">
        <v>538</v>
      </c>
      <c r="O39" s="83" t="s">
        <v>537</v>
      </c>
      <c r="P39" s="84" t="s">
        <v>538</v>
      </c>
      <c r="Q39" s="83" t="s">
        <v>537</v>
      </c>
      <c r="R39" s="84" t="s">
        <v>538</v>
      </c>
      <c r="S39" s="83" t="s">
        <v>537</v>
      </c>
      <c r="T39" s="84" t="s">
        <v>538</v>
      </c>
      <c r="U39" s="233"/>
      <c r="V39" s="36"/>
      <c r="W39" s="78"/>
      <c r="X39" s="78"/>
      <c r="Y39" s="78"/>
      <c r="Z39" s="78"/>
      <c r="AA39" s="78"/>
      <c r="AB39" s="78"/>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row>
    <row r="40" spans="1:110" ht="36.75" customHeight="1">
      <c r="A40" s="227" t="s">
        <v>436</v>
      </c>
      <c r="B40" s="227" t="s">
        <v>437</v>
      </c>
      <c r="C40" s="227" t="s">
        <v>438</v>
      </c>
      <c r="D40" s="227" t="s">
        <v>446</v>
      </c>
      <c r="E40" s="69" t="s">
        <v>440</v>
      </c>
      <c r="F40" s="70">
        <v>9</v>
      </c>
      <c r="G40" s="122" t="s">
        <v>470</v>
      </c>
      <c r="H40" s="123" t="s">
        <v>470</v>
      </c>
      <c r="I40" s="122" t="s">
        <v>470</v>
      </c>
      <c r="J40" s="123" t="s">
        <v>470</v>
      </c>
      <c r="K40" s="122" t="s">
        <v>470</v>
      </c>
      <c r="L40" s="123" t="s">
        <v>470</v>
      </c>
      <c r="M40" s="122" t="s">
        <v>470</v>
      </c>
      <c r="N40" s="123" t="s">
        <v>470</v>
      </c>
      <c r="O40" s="122" t="s">
        <v>470</v>
      </c>
      <c r="P40" s="123" t="s">
        <v>470</v>
      </c>
      <c r="Q40" s="122" t="s">
        <v>470</v>
      </c>
      <c r="R40" s="123" t="s">
        <v>470</v>
      </c>
      <c r="S40" s="122" t="s">
        <v>470</v>
      </c>
      <c r="T40" s="123" t="s">
        <v>470</v>
      </c>
      <c r="U40" s="93"/>
      <c r="V40" s="36"/>
      <c r="W40" s="78"/>
      <c r="X40" s="78"/>
      <c r="Y40" s="78"/>
      <c r="Z40" s="78"/>
      <c r="AA40" s="78"/>
      <c r="AB40" s="78"/>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row>
    <row r="41" spans="1:110" ht="100.5" customHeight="1">
      <c r="A41" s="193"/>
      <c r="B41" s="193"/>
      <c r="C41" s="193"/>
      <c r="D41" s="193"/>
      <c r="E41" s="72" t="s">
        <v>441</v>
      </c>
      <c r="F41" s="73">
        <v>39697</v>
      </c>
      <c r="G41" s="125" t="s">
        <v>470</v>
      </c>
      <c r="H41" s="123" t="s">
        <v>470</v>
      </c>
      <c r="I41" s="125" t="s">
        <v>470</v>
      </c>
      <c r="J41" s="123" t="s">
        <v>470</v>
      </c>
      <c r="K41" s="125" t="s">
        <v>470</v>
      </c>
      <c r="L41" s="123" t="s">
        <v>470</v>
      </c>
      <c r="M41" s="125" t="s">
        <v>470</v>
      </c>
      <c r="N41" s="123" t="s">
        <v>470</v>
      </c>
      <c r="O41" s="125" t="s">
        <v>470</v>
      </c>
      <c r="P41" s="123" t="s">
        <v>470</v>
      </c>
      <c r="Q41" s="125" t="s">
        <v>470</v>
      </c>
      <c r="R41" s="123" t="s">
        <v>470</v>
      </c>
      <c r="S41" s="125" t="s">
        <v>470</v>
      </c>
      <c r="T41" s="123" t="s">
        <v>470</v>
      </c>
      <c r="U41" s="93"/>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row>
    <row r="42" spans="1:110" ht="36.75" customHeight="1">
      <c r="A42" s="193"/>
      <c r="B42" s="193"/>
      <c r="C42" s="193"/>
      <c r="D42" s="193"/>
      <c r="E42" s="72" t="s">
        <v>442</v>
      </c>
      <c r="F42" s="70">
        <v>424</v>
      </c>
      <c r="G42" s="86" t="s">
        <v>470</v>
      </c>
      <c r="H42" s="87" t="s">
        <v>470</v>
      </c>
      <c r="I42" s="86" t="s">
        <v>470</v>
      </c>
      <c r="J42" s="87" t="s">
        <v>470</v>
      </c>
      <c r="K42" s="86" t="s">
        <v>470</v>
      </c>
      <c r="L42" s="87" t="s">
        <v>470</v>
      </c>
      <c r="M42" s="86" t="s">
        <v>470</v>
      </c>
      <c r="N42" s="87" t="s">
        <v>470</v>
      </c>
      <c r="O42" s="86" t="s">
        <v>470</v>
      </c>
      <c r="P42" s="87" t="s">
        <v>470</v>
      </c>
      <c r="Q42" s="86" t="s">
        <v>470</v>
      </c>
      <c r="R42" s="87" t="s">
        <v>470</v>
      </c>
      <c r="S42" s="86" t="s">
        <v>470</v>
      </c>
      <c r="T42" s="87" t="s">
        <v>470</v>
      </c>
      <c r="U42" s="93"/>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row>
    <row r="43" spans="1:110" ht="36.75" customHeight="1">
      <c r="A43" s="193"/>
      <c r="B43" s="193"/>
      <c r="C43" s="193"/>
      <c r="D43" s="193"/>
      <c r="E43" s="72" t="s">
        <v>443</v>
      </c>
      <c r="F43" s="70">
        <v>894</v>
      </c>
      <c r="G43" s="86" t="s">
        <v>470</v>
      </c>
      <c r="H43" s="87" t="s">
        <v>470</v>
      </c>
      <c r="I43" s="86" t="s">
        <v>470</v>
      </c>
      <c r="J43" s="87" t="s">
        <v>470</v>
      </c>
      <c r="K43" s="86" t="s">
        <v>470</v>
      </c>
      <c r="L43" s="87" t="s">
        <v>470</v>
      </c>
      <c r="M43" s="86" t="s">
        <v>470</v>
      </c>
      <c r="N43" s="87" t="s">
        <v>470</v>
      </c>
      <c r="O43" s="86" t="s">
        <v>470</v>
      </c>
      <c r="P43" s="87" t="s">
        <v>470</v>
      </c>
      <c r="Q43" s="86" t="s">
        <v>470</v>
      </c>
      <c r="R43" s="87" t="s">
        <v>470</v>
      </c>
      <c r="S43" s="86" t="s">
        <v>470</v>
      </c>
      <c r="T43" s="87" t="s">
        <v>470</v>
      </c>
      <c r="U43" s="93"/>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row>
    <row r="44" spans="1:110" ht="36.75" customHeight="1">
      <c r="A44" s="194"/>
      <c r="B44" s="194"/>
      <c r="C44" s="194"/>
      <c r="D44" s="194"/>
      <c r="E44" s="72" t="s">
        <v>444</v>
      </c>
      <c r="F44" s="70">
        <v>614</v>
      </c>
      <c r="G44" s="95" t="s">
        <v>470</v>
      </c>
      <c r="H44" s="97" t="s">
        <v>470</v>
      </c>
      <c r="I44" s="95" t="s">
        <v>470</v>
      </c>
      <c r="J44" s="97" t="s">
        <v>470</v>
      </c>
      <c r="K44" s="95" t="s">
        <v>470</v>
      </c>
      <c r="L44" s="97" t="s">
        <v>470</v>
      </c>
      <c r="M44" s="95" t="s">
        <v>470</v>
      </c>
      <c r="N44" s="97" t="s">
        <v>470</v>
      </c>
      <c r="O44" s="95" t="s">
        <v>470</v>
      </c>
      <c r="P44" s="97" t="s">
        <v>470</v>
      </c>
      <c r="Q44" s="95" t="s">
        <v>470</v>
      </c>
      <c r="R44" s="97" t="s">
        <v>470</v>
      </c>
      <c r="S44" s="95" t="s">
        <v>470</v>
      </c>
      <c r="T44" s="97" t="s">
        <v>470</v>
      </c>
      <c r="U44" s="93"/>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row>
    <row r="45" spans="1:110" ht="24.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row>
    <row r="46" spans="1:110" ht="30.75" customHeight="1">
      <c r="A46" s="228" t="s">
        <v>539</v>
      </c>
      <c r="B46" s="196"/>
      <c r="C46" s="196"/>
      <c r="D46" s="196"/>
      <c r="E46" s="196"/>
      <c r="F46" s="196"/>
      <c r="G46" s="196"/>
      <c r="H46" s="196"/>
      <c r="I46" s="196"/>
      <c r="J46" s="196"/>
      <c r="K46" s="196"/>
      <c r="L46" s="196"/>
      <c r="M46" s="196"/>
      <c r="N46" s="196"/>
      <c r="O46" s="196"/>
      <c r="P46" s="196"/>
      <c r="Q46" s="196"/>
      <c r="R46" s="196"/>
      <c r="S46" s="196"/>
      <c r="T46" s="196"/>
      <c r="U46" s="197"/>
      <c r="V46" s="155"/>
      <c r="W46" s="131"/>
      <c r="X46" s="131"/>
      <c r="Y46" s="131"/>
      <c r="Z46" s="131"/>
      <c r="AA46" s="131"/>
      <c r="AB46" s="131"/>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row>
    <row r="47" spans="1:110" ht="75.75" customHeight="1">
      <c r="A47" s="208" t="s">
        <v>427</v>
      </c>
      <c r="B47" s="208" t="s">
        <v>428</v>
      </c>
      <c r="C47" s="208" t="s">
        <v>429</v>
      </c>
      <c r="D47" s="208" t="s">
        <v>505</v>
      </c>
      <c r="E47" s="208" t="s">
        <v>430</v>
      </c>
      <c r="F47" s="209" t="s">
        <v>506</v>
      </c>
      <c r="G47" s="211" t="s">
        <v>507</v>
      </c>
      <c r="H47" s="182"/>
      <c r="I47" s="211" t="s">
        <v>508</v>
      </c>
      <c r="J47" s="182"/>
      <c r="K47" s="211" t="s">
        <v>509</v>
      </c>
      <c r="L47" s="182"/>
      <c r="M47" s="211" t="s">
        <v>510</v>
      </c>
      <c r="N47" s="182"/>
      <c r="O47" s="211" t="s">
        <v>516</v>
      </c>
      <c r="P47" s="182"/>
      <c r="Q47" s="211" t="s">
        <v>512</v>
      </c>
      <c r="R47" s="182"/>
      <c r="S47" s="211" t="s">
        <v>513</v>
      </c>
      <c r="T47" s="182"/>
      <c r="U47" s="232" t="s">
        <v>435</v>
      </c>
      <c r="V47" s="36"/>
      <c r="W47" s="78"/>
      <c r="X47" s="78"/>
      <c r="Y47" s="78"/>
      <c r="Z47" s="78"/>
      <c r="AA47" s="78"/>
      <c r="AB47" s="78"/>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row>
    <row r="48" spans="1:110" ht="18.75" customHeight="1">
      <c r="A48" s="194"/>
      <c r="B48" s="194"/>
      <c r="C48" s="194"/>
      <c r="D48" s="194"/>
      <c r="E48" s="194"/>
      <c r="F48" s="210"/>
      <c r="G48" s="83" t="s">
        <v>537</v>
      </c>
      <c r="H48" s="84" t="s">
        <v>538</v>
      </c>
      <c r="I48" s="83" t="s">
        <v>540</v>
      </c>
      <c r="J48" s="84" t="s">
        <v>541</v>
      </c>
      <c r="K48" s="83" t="s">
        <v>542</v>
      </c>
      <c r="L48" s="84" t="s">
        <v>543</v>
      </c>
      <c r="M48" s="83" t="s">
        <v>544</v>
      </c>
      <c r="N48" s="84" t="s">
        <v>545</v>
      </c>
      <c r="O48" s="83" t="s">
        <v>546</v>
      </c>
      <c r="P48" s="84" t="s">
        <v>547</v>
      </c>
      <c r="Q48" s="83" t="s">
        <v>548</v>
      </c>
      <c r="R48" s="84" t="s">
        <v>549</v>
      </c>
      <c r="S48" s="83" t="s">
        <v>550</v>
      </c>
      <c r="T48" s="84" t="s">
        <v>551</v>
      </c>
      <c r="U48" s="233"/>
      <c r="V48" s="36"/>
      <c r="W48" s="78"/>
      <c r="X48" s="78"/>
      <c r="Y48" s="78"/>
      <c r="Z48" s="78"/>
      <c r="AA48" s="78"/>
      <c r="AB48" s="78"/>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row>
    <row r="49" spans="1:110" ht="36.75" customHeight="1">
      <c r="A49" s="227" t="s">
        <v>436</v>
      </c>
      <c r="B49" s="227" t="s">
        <v>437</v>
      </c>
      <c r="C49" s="227" t="s">
        <v>438</v>
      </c>
      <c r="D49" s="227" t="s">
        <v>446</v>
      </c>
      <c r="E49" s="69" t="s">
        <v>440</v>
      </c>
      <c r="F49" s="70">
        <v>9</v>
      </c>
      <c r="G49" s="148" t="e">
        <f t="shared" ref="G49:H49" si="27">G40/SUM($G40:$H40)</f>
        <v>#VALUE!</v>
      </c>
      <c r="H49" s="149" t="e">
        <f t="shared" si="27"/>
        <v>#VALUE!</v>
      </c>
      <c r="I49" s="148" t="e">
        <f t="shared" ref="I49:J49" si="28">I40/G40</f>
        <v>#VALUE!</v>
      </c>
      <c r="J49" s="149" t="e">
        <f t="shared" si="28"/>
        <v>#VALUE!</v>
      </c>
      <c r="K49" s="148" t="e">
        <f t="shared" ref="K49:K50" si="29">K40/$I40</f>
        <v>#VALUE!</v>
      </c>
      <c r="L49" s="149" t="e">
        <f t="shared" ref="L49:L50" si="30">L40/$J40</f>
        <v>#VALUE!</v>
      </c>
      <c r="M49" s="148" t="e">
        <f t="shared" ref="M49:M50" si="31">M40/$I40</f>
        <v>#VALUE!</v>
      </c>
      <c r="N49" s="149" t="e">
        <f t="shared" ref="N49:N50" si="32">N40/$J40</f>
        <v>#VALUE!</v>
      </c>
      <c r="O49" s="148" t="s">
        <v>626</v>
      </c>
      <c r="P49" s="149" t="s">
        <v>626</v>
      </c>
      <c r="Q49" s="148" t="e">
        <f t="shared" ref="Q49:Q50" si="33">Q40/$I40</f>
        <v>#VALUE!</v>
      </c>
      <c r="R49" s="149" t="e">
        <f t="shared" ref="R49:R50" si="34">R40/$J40</f>
        <v>#VALUE!</v>
      </c>
      <c r="S49" s="148" t="e">
        <f t="shared" ref="S49:S50" si="35">S40/$I40</f>
        <v>#VALUE!</v>
      </c>
      <c r="T49" s="149" t="e">
        <f t="shared" ref="T49:T50" si="36">T40/$J40</f>
        <v>#VALUE!</v>
      </c>
      <c r="U49" s="93"/>
      <c r="V49" s="36"/>
      <c r="W49" s="78"/>
      <c r="X49" s="78"/>
      <c r="Y49" s="78"/>
      <c r="Z49" s="78"/>
      <c r="AA49" s="78"/>
      <c r="AB49" s="78"/>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row>
    <row r="50" spans="1:110" ht="36.75" customHeight="1">
      <c r="A50" s="193"/>
      <c r="B50" s="193"/>
      <c r="C50" s="193"/>
      <c r="D50" s="193"/>
      <c r="E50" s="72" t="s">
        <v>441</v>
      </c>
      <c r="F50" s="73">
        <v>39697</v>
      </c>
      <c r="G50" s="148" t="e">
        <f t="shared" ref="G50:H50" si="37">G41/SUM($G41:$H41)</f>
        <v>#VALUE!</v>
      </c>
      <c r="H50" s="149" t="e">
        <f t="shared" si="37"/>
        <v>#VALUE!</v>
      </c>
      <c r="I50" s="148" t="e">
        <f t="shared" ref="I50:J50" si="38">I41/G41</f>
        <v>#VALUE!</v>
      </c>
      <c r="J50" s="149" t="e">
        <f t="shared" si="38"/>
        <v>#VALUE!</v>
      </c>
      <c r="K50" s="148" t="e">
        <f t="shared" si="29"/>
        <v>#VALUE!</v>
      </c>
      <c r="L50" s="149" t="e">
        <f t="shared" si="30"/>
        <v>#VALUE!</v>
      </c>
      <c r="M50" s="148" t="e">
        <f t="shared" si="31"/>
        <v>#VALUE!</v>
      </c>
      <c r="N50" s="149" t="e">
        <f t="shared" si="32"/>
        <v>#VALUE!</v>
      </c>
      <c r="O50" s="148" t="s">
        <v>626</v>
      </c>
      <c r="P50" s="149" t="s">
        <v>626</v>
      </c>
      <c r="Q50" s="148" t="e">
        <f t="shared" si="33"/>
        <v>#VALUE!</v>
      </c>
      <c r="R50" s="149" t="e">
        <f t="shared" si="34"/>
        <v>#VALUE!</v>
      </c>
      <c r="S50" s="148" t="e">
        <f t="shared" si="35"/>
        <v>#VALUE!</v>
      </c>
      <c r="T50" s="149" t="e">
        <f t="shared" si="36"/>
        <v>#VALUE!</v>
      </c>
      <c r="U50" s="93"/>
      <c r="V50" s="36"/>
      <c r="W50" s="156"/>
      <c r="X50" s="156"/>
      <c r="Y50" s="156"/>
      <c r="Z50" s="156"/>
      <c r="AA50" s="156"/>
      <c r="AB50" s="15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row>
    <row r="51" spans="1:110" ht="36.75" customHeight="1">
      <c r="A51" s="193"/>
      <c r="B51" s="193"/>
      <c r="C51" s="193"/>
      <c r="D51" s="193"/>
      <c r="E51" s="72" t="s">
        <v>442</v>
      </c>
      <c r="F51" s="70">
        <v>424</v>
      </c>
      <c r="G51" s="100" t="e">
        <f t="shared" ref="G51:H51" si="39">G42/SUM($G42:$H42)</f>
        <v>#VALUE!</v>
      </c>
      <c r="H51" s="102" t="e">
        <f t="shared" si="39"/>
        <v>#VALUE!</v>
      </c>
      <c r="I51" s="100" t="e">
        <f t="shared" ref="I51:J51" si="40">I42/G42</f>
        <v>#VALUE!</v>
      </c>
      <c r="J51" s="102" t="e">
        <f t="shared" si="40"/>
        <v>#VALUE!</v>
      </c>
      <c r="K51" s="100" t="e">
        <f>K$42/$I$42</f>
        <v>#VALUE!</v>
      </c>
      <c r="L51" s="102" t="e">
        <f>L$42/$J$42</f>
        <v>#VALUE!</v>
      </c>
      <c r="M51" s="100" t="e">
        <f>M$42/$I$42</f>
        <v>#VALUE!</v>
      </c>
      <c r="N51" s="102" t="e">
        <f>N$42/$J$42</f>
        <v>#VALUE!</v>
      </c>
      <c r="O51" s="148" t="s">
        <v>626</v>
      </c>
      <c r="P51" s="149" t="s">
        <v>626</v>
      </c>
      <c r="Q51" s="100" t="e">
        <f>Q$42/$I$42</f>
        <v>#VALUE!</v>
      </c>
      <c r="R51" s="102" t="e">
        <f>R$42/$J$42</f>
        <v>#VALUE!</v>
      </c>
      <c r="S51" s="100" t="e">
        <f>S$42/$I$42</f>
        <v>#VALUE!</v>
      </c>
      <c r="T51" s="102" t="e">
        <f>T$42/$J$42</f>
        <v>#VALUE!</v>
      </c>
      <c r="U51" s="93"/>
      <c r="V51" s="36"/>
      <c r="W51" s="156"/>
      <c r="X51" s="156"/>
      <c r="Y51" s="156"/>
      <c r="Z51" s="156"/>
      <c r="AA51" s="156"/>
      <c r="AB51" s="15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row>
    <row r="52" spans="1:110" ht="36.75" customHeight="1">
      <c r="A52" s="193"/>
      <c r="B52" s="193"/>
      <c r="C52" s="193"/>
      <c r="D52" s="193"/>
      <c r="E52" s="72" t="s">
        <v>443</v>
      </c>
      <c r="F52" s="70">
        <v>894</v>
      </c>
      <c r="G52" s="100" t="e">
        <f t="shared" ref="G52:H52" si="41">G43/SUM($G43:$H43)</f>
        <v>#VALUE!</v>
      </c>
      <c r="H52" s="102" t="e">
        <f t="shared" si="41"/>
        <v>#VALUE!</v>
      </c>
      <c r="I52" s="100" t="e">
        <f t="shared" ref="I52:J52" si="42">I43/G43</f>
        <v>#VALUE!</v>
      </c>
      <c r="J52" s="102" t="e">
        <f t="shared" si="42"/>
        <v>#VALUE!</v>
      </c>
      <c r="K52" s="100" t="e">
        <f>K$43/$I$43</f>
        <v>#VALUE!</v>
      </c>
      <c r="L52" s="102" t="e">
        <f>L$43/$J$43</f>
        <v>#VALUE!</v>
      </c>
      <c r="M52" s="100" t="e">
        <f>M$43/$I$43</f>
        <v>#VALUE!</v>
      </c>
      <c r="N52" s="102" t="e">
        <f>N$43/$J$43</f>
        <v>#VALUE!</v>
      </c>
      <c r="O52" s="148" t="s">
        <v>626</v>
      </c>
      <c r="P52" s="149" t="s">
        <v>626</v>
      </c>
      <c r="Q52" s="100" t="e">
        <f>Q$43/$I$43</f>
        <v>#VALUE!</v>
      </c>
      <c r="R52" s="102" t="e">
        <f>R$43/$J$43</f>
        <v>#VALUE!</v>
      </c>
      <c r="S52" s="100" t="e">
        <f>S$43/$I$43</f>
        <v>#VALUE!</v>
      </c>
      <c r="T52" s="102" t="e">
        <f>T$43/$J$43</f>
        <v>#VALUE!</v>
      </c>
      <c r="U52" s="93"/>
      <c r="V52" s="36"/>
      <c r="W52" s="156"/>
      <c r="X52" s="156"/>
      <c r="Y52" s="156"/>
      <c r="Z52" s="156"/>
      <c r="AA52" s="156"/>
      <c r="AB52" s="15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row>
    <row r="53" spans="1:110" ht="36.75" customHeight="1">
      <c r="A53" s="194"/>
      <c r="B53" s="194"/>
      <c r="C53" s="194"/>
      <c r="D53" s="194"/>
      <c r="E53" s="72" t="s">
        <v>444</v>
      </c>
      <c r="F53" s="70">
        <v>614</v>
      </c>
      <c r="G53" s="103" t="e">
        <f t="shared" ref="G53:H53" si="43">G44/SUM($G44:$H44)</f>
        <v>#VALUE!</v>
      </c>
      <c r="H53" s="105" t="e">
        <f t="shared" si="43"/>
        <v>#VALUE!</v>
      </c>
      <c r="I53" s="103" t="e">
        <f t="shared" ref="I53:J53" si="44">I44/G44</f>
        <v>#VALUE!</v>
      </c>
      <c r="J53" s="105" t="e">
        <f t="shared" si="44"/>
        <v>#VALUE!</v>
      </c>
      <c r="K53" s="103" t="e">
        <f>K$44/$I$44</f>
        <v>#VALUE!</v>
      </c>
      <c r="L53" s="105" t="e">
        <f>L$44/$J$44</f>
        <v>#VALUE!</v>
      </c>
      <c r="M53" s="103" t="e">
        <f>M$44/$I$44</f>
        <v>#VALUE!</v>
      </c>
      <c r="N53" s="105" t="e">
        <f>N$44/$J$44</f>
        <v>#VALUE!</v>
      </c>
      <c r="O53" s="151" t="s">
        <v>626</v>
      </c>
      <c r="P53" s="153" t="s">
        <v>626</v>
      </c>
      <c r="Q53" s="103" t="e">
        <f>Q$44/$I$44</f>
        <v>#VALUE!</v>
      </c>
      <c r="R53" s="105" t="e">
        <f>R$44/$J$44</f>
        <v>#VALUE!</v>
      </c>
      <c r="S53" s="103" t="e">
        <f>S$44/$I$44</f>
        <v>#VALUE!</v>
      </c>
      <c r="T53" s="105" t="e">
        <f>T$44/$J$44</f>
        <v>#VALUE!</v>
      </c>
      <c r="U53" s="93"/>
      <c r="V53" s="36"/>
      <c r="W53" s="156"/>
      <c r="X53" s="156"/>
      <c r="Y53" s="156"/>
      <c r="Z53" s="156"/>
      <c r="AA53" s="156"/>
      <c r="AB53" s="15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row>
    <row r="54" spans="1:110" ht="24.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row>
    <row r="55" spans="1:110" ht="30.75" customHeight="1">
      <c r="A55" s="228" t="s">
        <v>552</v>
      </c>
      <c r="B55" s="196"/>
      <c r="C55" s="196"/>
      <c r="D55" s="196"/>
      <c r="E55" s="196"/>
      <c r="F55" s="196"/>
      <c r="G55" s="196"/>
      <c r="H55" s="196"/>
      <c r="I55" s="196"/>
      <c r="J55" s="196"/>
      <c r="K55" s="196"/>
      <c r="L55" s="196"/>
      <c r="M55" s="196"/>
      <c r="N55" s="196"/>
      <c r="O55" s="196"/>
      <c r="P55" s="196"/>
      <c r="Q55" s="196"/>
      <c r="R55" s="196"/>
      <c r="S55" s="196"/>
      <c r="T55" s="196"/>
      <c r="U55" s="197"/>
      <c r="V55" s="155"/>
      <c r="W55" s="131"/>
      <c r="X55" s="131"/>
      <c r="Y55" s="131"/>
      <c r="Z55" s="131"/>
      <c r="AA55" s="131"/>
      <c r="AB55" s="131"/>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row>
    <row r="56" spans="1:110" ht="72" customHeight="1">
      <c r="A56" s="208" t="s">
        <v>427</v>
      </c>
      <c r="B56" s="208" t="s">
        <v>428</v>
      </c>
      <c r="C56" s="208" t="s">
        <v>429</v>
      </c>
      <c r="D56" s="208" t="s">
        <v>505</v>
      </c>
      <c r="E56" s="208" t="s">
        <v>430</v>
      </c>
      <c r="F56" s="209" t="s">
        <v>506</v>
      </c>
      <c r="G56" s="211" t="s">
        <v>507</v>
      </c>
      <c r="H56" s="182"/>
      <c r="I56" s="211" t="s">
        <v>508</v>
      </c>
      <c r="J56" s="182"/>
      <c r="K56" s="211" t="s">
        <v>509</v>
      </c>
      <c r="L56" s="182"/>
      <c r="M56" s="211" t="s">
        <v>510</v>
      </c>
      <c r="N56" s="182"/>
      <c r="O56" s="211" t="s">
        <v>516</v>
      </c>
      <c r="P56" s="182"/>
      <c r="Q56" s="211" t="s">
        <v>512</v>
      </c>
      <c r="R56" s="182"/>
      <c r="S56" s="211" t="s">
        <v>513</v>
      </c>
      <c r="T56" s="182"/>
      <c r="U56" s="224" t="s">
        <v>435</v>
      </c>
      <c r="V56" s="36"/>
      <c r="W56" s="131"/>
      <c r="X56" s="131"/>
      <c r="Y56" s="131"/>
      <c r="Z56" s="131"/>
      <c r="AA56" s="131"/>
      <c r="AB56" s="131"/>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row>
    <row r="57" spans="1:110" ht="18.75" customHeight="1">
      <c r="A57" s="194"/>
      <c r="B57" s="194"/>
      <c r="C57" s="194"/>
      <c r="D57" s="194"/>
      <c r="E57" s="194"/>
      <c r="F57" s="210"/>
      <c r="G57" s="83" t="s">
        <v>481</v>
      </c>
      <c r="H57" s="84" t="s">
        <v>482</v>
      </c>
      <c r="I57" s="83" t="s">
        <v>481</v>
      </c>
      <c r="J57" s="84" t="s">
        <v>482</v>
      </c>
      <c r="K57" s="83" t="s">
        <v>481</v>
      </c>
      <c r="L57" s="84" t="s">
        <v>482</v>
      </c>
      <c r="M57" s="83" t="s">
        <v>481</v>
      </c>
      <c r="N57" s="84" t="s">
        <v>482</v>
      </c>
      <c r="O57" s="83" t="s">
        <v>481</v>
      </c>
      <c r="P57" s="84" t="s">
        <v>482</v>
      </c>
      <c r="Q57" s="83" t="s">
        <v>481</v>
      </c>
      <c r="R57" s="84" t="s">
        <v>482</v>
      </c>
      <c r="S57" s="83" t="s">
        <v>481</v>
      </c>
      <c r="T57" s="84" t="s">
        <v>482</v>
      </c>
      <c r="U57" s="225"/>
      <c r="V57" s="36"/>
      <c r="W57" s="78"/>
      <c r="X57" s="78"/>
      <c r="Y57" s="78"/>
      <c r="Z57" s="78"/>
      <c r="AA57" s="78"/>
      <c r="AB57" s="78"/>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row>
    <row r="58" spans="1:110" ht="36.75" customHeight="1">
      <c r="A58" s="227" t="s">
        <v>436</v>
      </c>
      <c r="B58" s="227" t="s">
        <v>437</v>
      </c>
      <c r="C58" s="227" t="s">
        <v>438</v>
      </c>
      <c r="D58" s="227" t="s">
        <v>446</v>
      </c>
      <c r="E58" s="69" t="s">
        <v>440</v>
      </c>
      <c r="F58" s="70">
        <v>9</v>
      </c>
      <c r="G58" s="122" t="s">
        <v>470</v>
      </c>
      <c r="H58" s="123" t="s">
        <v>470</v>
      </c>
      <c r="I58" s="122" t="s">
        <v>470</v>
      </c>
      <c r="J58" s="123" t="s">
        <v>470</v>
      </c>
      <c r="K58" s="122" t="s">
        <v>470</v>
      </c>
      <c r="L58" s="123" t="s">
        <v>470</v>
      </c>
      <c r="M58" s="122" t="s">
        <v>470</v>
      </c>
      <c r="N58" s="123" t="s">
        <v>470</v>
      </c>
      <c r="O58" s="122" t="s">
        <v>470</v>
      </c>
      <c r="P58" s="123" t="s">
        <v>470</v>
      </c>
      <c r="Q58" s="122" t="s">
        <v>470</v>
      </c>
      <c r="R58" s="123" t="s">
        <v>470</v>
      </c>
      <c r="S58" s="122" t="s">
        <v>470</v>
      </c>
      <c r="T58" s="123" t="s">
        <v>470</v>
      </c>
      <c r="U58" s="71"/>
      <c r="V58" s="36"/>
      <c r="W58" s="78"/>
      <c r="X58" s="78"/>
      <c r="Y58" s="78"/>
      <c r="Z58" s="78"/>
      <c r="AA58" s="78"/>
      <c r="AB58" s="78"/>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row>
    <row r="59" spans="1:110" ht="160.5" customHeight="1">
      <c r="A59" s="193"/>
      <c r="B59" s="193"/>
      <c r="C59" s="193"/>
      <c r="D59" s="193"/>
      <c r="E59" s="72" t="s">
        <v>441</v>
      </c>
      <c r="F59" s="73">
        <v>39697</v>
      </c>
      <c r="G59" s="125" t="s">
        <v>470</v>
      </c>
      <c r="H59" s="123" t="s">
        <v>470</v>
      </c>
      <c r="I59" s="125" t="s">
        <v>470</v>
      </c>
      <c r="J59" s="123" t="s">
        <v>470</v>
      </c>
      <c r="K59" s="125" t="s">
        <v>470</v>
      </c>
      <c r="L59" s="123" t="s">
        <v>470</v>
      </c>
      <c r="M59" s="125" t="s">
        <v>470</v>
      </c>
      <c r="N59" s="123" t="s">
        <v>470</v>
      </c>
      <c r="O59" s="125" t="s">
        <v>470</v>
      </c>
      <c r="P59" s="123" t="s">
        <v>470</v>
      </c>
      <c r="Q59" s="125" t="s">
        <v>470</v>
      </c>
      <c r="R59" s="123" t="s">
        <v>470</v>
      </c>
      <c r="S59" s="125" t="s">
        <v>470</v>
      </c>
      <c r="T59" s="123" t="s">
        <v>470</v>
      </c>
      <c r="U59" s="71"/>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row>
    <row r="60" spans="1:110" ht="36.75" customHeight="1">
      <c r="A60" s="193"/>
      <c r="B60" s="193"/>
      <c r="C60" s="193"/>
      <c r="D60" s="193"/>
      <c r="E60" s="72" t="s">
        <v>442</v>
      </c>
      <c r="F60" s="70">
        <v>424</v>
      </c>
      <c r="G60" s="86" t="s">
        <v>470</v>
      </c>
      <c r="H60" s="87" t="s">
        <v>470</v>
      </c>
      <c r="I60" s="86" t="s">
        <v>470</v>
      </c>
      <c r="J60" s="87" t="s">
        <v>470</v>
      </c>
      <c r="K60" s="86" t="s">
        <v>470</v>
      </c>
      <c r="L60" s="87" t="s">
        <v>470</v>
      </c>
      <c r="M60" s="86" t="s">
        <v>470</v>
      </c>
      <c r="N60" s="87" t="s">
        <v>470</v>
      </c>
      <c r="O60" s="86" t="s">
        <v>470</v>
      </c>
      <c r="P60" s="87" t="s">
        <v>470</v>
      </c>
      <c r="Q60" s="86" t="s">
        <v>470</v>
      </c>
      <c r="R60" s="87" t="s">
        <v>470</v>
      </c>
      <c r="S60" s="86" t="s">
        <v>470</v>
      </c>
      <c r="T60" s="87" t="s">
        <v>470</v>
      </c>
      <c r="U60" s="71"/>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row>
    <row r="61" spans="1:110" ht="36.75" customHeight="1">
      <c r="A61" s="193"/>
      <c r="B61" s="193"/>
      <c r="C61" s="193"/>
      <c r="D61" s="193"/>
      <c r="E61" s="72" t="s">
        <v>443</v>
      </c>
      <c r="F61" s="70">
        <v>894</v>
      </c>
      <c r="G61" s="86" t="s">
        <v>470</v>
      </c>
      <c r="H61" s="87" t="s">
        <v>470</v>
      </c>
      <c r="I61" s="86" t="s">
        <v>470</v>
      </c>
      <c r="J61" s="87" t="s">
        <v>470</v>
      </c>
      <c r="K61" s="86" t="s">
        <v>470</v>
      </c>
      <c r="L61" s="87" t="s">
        <v>470</v>
      </c>
      <c r="M61" s="86" t="s">
        <v>470</v>
      </c>
      <c r="N61" s="87" t="s">
        <v>470</v>
      </c>
      <c r="O61" s="86" t="s">
        <v>470</v>
      </c>
      <c r="P61" s="87" t="s">
        <v>470</v>
      </c>
      <c r="Q61" s="86" t="s">
        <v>470</v>
      </c>
      <c r="R61" s="87" t="s">
        <v>470</v>
      </c>
      <c r="S61" s="86" t="s">
        <v>470</v>
      </c>
      <c r="T61" s="87" t="s">
        <v>470</v>
      </c>
      <c r="U61" s="71"/>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row>
    <row r="62" spans="1:110" ht="36.75" customHeight="1">
      <c r="A62" s="194"/>
      <c r="B62" s="194"/>
      <c r="C62" s="194"/>
      <c r="D62" s="194"/>
      <c r="E62" s="72" t="s">
        <v>444</v>
      </c>
      <c r="F62" s="70">
        <v>614</v>
      </c>
      <c r="G62" s="95" t="s">
        <v>470</v>
      </c>
      <c r="H62" s="97" t="s">
        <v>470</v>
      </c>
      <c r="I62" s="95" t="s">
        <v>470</v>
      </c>
      <c r="J62" s="97" t="s">
        <v>470</v>
      </c>
      <c r="K62" s="95" t="s">
        <v>470</v>
      </c>
      <c r="L62" s="97" t="s">
        <v>470</v>
      </c>
      <c r="M62" s="95" t="s">
        <v>470</v>
      </c>
      <c r="N62" s="97" t="s">
        <v>470</v>
      </c>
      <c r="O62" s="95" t="s">
        <v>470</v>
      </c>
      <c r="P62" s="97" t="s">
        <v>470</v>
      </c>
      <c r="Q62" s="95" t="s">
        <v>470</v>
      </c>
      <c r="R62" s="97" t="s">
        <v>470</v>
      </c>
      <c r="S62" s="95" t="s">
        <v>470</v>
      </c>
      <c r="T62" s="97" t="s">
        <v>470</v>
      </c>
      <c r="U62" s="71"/>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row>
    <row r="63" spans="1:110" ht="24.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row>
    <row r="64" spans="1:110" ht="30.75" customHeight="1">
      <c r="A64" s="228" t="s">
        <v>553</v>
      </c>
      <c r="B64" s="196"/>
      <c r="C64" s="196"/>
      <c r="D64" s="196"/>
      <c r="E64" s="196"/>
      <c r="F64" s="196"/>
      <c r="G64" s="196"/>
      <c r="H64" s="196"/>
      <c r="I64" s="196"/>
      <c r="J64" s="196"/>
      <c r="K64" s="196"/>
      <c r="L64" s="196"/>
      <c r="M64" s="196"/>
      <c r="N64" s="196"/>
      <c r="O64" s="196"/>
      <c r="P64" s="196"/>
      <c r="Q64" s="196"/>
      <c r="R64" s="196"/>
      <c r="S64" s="196"/>
      <c r="T64" s="196"/>
      <c r="U64" s="197"/>
      <c r="V64" s="155"/>
      <c r="W64" s="131"/>
      <c r="X64" s="131"/>
      <c r="Y64" s="131"/>
      <c r="Z64" s="131"/>
      <c r="AA64" s="131"/>
      <c r="AB64" s="131"/>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row>
    <row r="65" spans="1:110" ht="72" customHeight="1">
      <c r="A65" s="208" t="s">
        <v>427</v>
      </c>
      <c r="B65" s="208" t="s">
        <v>428</v>
      </c>
      <c r="C65" s="208" t="s">
        <v>429</v>
      </c>
      <c r="D65" s="208" t="s">
        <v>505</v>
      </c>
      <c r="E65" s="208" t="s">
        <v>430</v>
      </c>
      <c r="F65" s="209" t="s">
        <v>506</v>
      </c>
      <c r="G65" s="211" t="s">
        <v>507</v>
      </c>
      <c r="H65" s="182"/>
      <c r="I65" s="211" t="s">
        <v>508</v>
      </c>
      <c r="J65" s="182"/>
      <c r="K65" s="211" t="s">
        <v>509</v>
      </c>
      <c r="L65" s="182"/>
      <c r="M65" s="211" t="s">
        <v>510</v>
      </c>
      <c r="N65" s="182"/>
      <c r="O65" s="211" t="s">
        <v>516</v>
      </c>
      <c r="P65" s="182"/>
      <c r="Q65" s="211" t="s">
        <v>512</v>
      </c>
      <c r="R65" s="182"/>
      <c r="S65" s="211" t="s">
        <v>513</v>
      </c>
      <c r="T65" s="182"/>
      <c r="U65" s="232" t="s">
        <v>435</v>
      </c>
      <c r="V65" s="36"/>
      <c r="W65" s="131"/>
      <c r="X65" s="131"/>
      <c r="Y65" s="131"/>
      <c r="Z65" s="131"/>
      <c r="AA65" s="131"/>
      <c r="AB65" s="131"/>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row>
    <row r="66" spans="1:110" ht="147" customHeight="1">
      <c r="A66" s="194"/>
      <c r="B66" s="194"/>
      <c r="C66" s="194"/>
      <c r="D66" s="194"/>
      <c r="E66" s="194"/>
      <c r="F66" s="210"/>
      <c r="G66" s="83" t="s">
        <v>554</v>
      </c>
      <c r="H66" s="84" t="s">
        <v>555</v>
      </c>
      <c r="I66" s="83" t="s">
        <v>554</v>
      </c>
      <c r="J66" s="84" t="s">
        <v>555</v>
      </c>
      <c r="K66" s="83" t="s">
        <v>556</v>
      </c>
      <c r="L66" s="84" t="s">
        <v>557</v>
      </c>
      <c r="M66" s="83" t="s">
        <v>558</v>
      </c>
      <c r="N66" s="84" t="s">
        <v>559</v>
      </c>
      <c r="O66" s="83" t="s">
        <v>560</v>
      </c>
      <c r="P66" s="84" t="s">
        <v>561</v>
      </c>
      <c r="Q66" s="83" t="s">
        <v>562</v>
      </c>
      <c r="R66" s="84" t="s">
        <v>563</v>
      </c>
      <c r="S66" s="83" t="s">
        <v>564</v>
      </c>
      <c r="T66" s="84" t="s">
        <v>565</v>
      </c>
      <c r="U66" s="233"/>
      <c r="V66" s="36"/>
      <c r="W66" s="78"/>
      <c r="X66" s="78"/>
      <c r="Y66" s="78"/>
      <c r="Z66" s="78"/>
      <c r="AA66" s="78"/>
      <c r="AB66" s="78"/>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row>
    <row r="67" spans="1:110" ht="36.75" customHeight="1">
      <c r="A67" s="227" t="s">
        <v>436</v>
      </c>
      <c r="B67" s="227" t="s">
        <v>437</v>
      </c>
      <c r="C67" s="227" t="s">
        <v>438</v>
      </c>
      <c r="D67" s="227" t="s">
        <v>446</v>
      </c>
      <c r="E67" s="69" t="s">
        <v>440</v>
      </c>
      <c r="F67" s="70">
        <v>9</v>
      </c>
      <c r="G67" s="148" t="e">
        <f t="shared" ref="G67:H67" si="45">G58/SUM($G58:$H58)</f>
        <v>#VALUE!</v>
      </c>
      <c r="H67" s="149" t="e">
        <f t="shared" si="45"/>
        <v>#VALUE!</v>
      </c>
      <c r="I67" s="148" t="e">
        <f t="shared" ref="I67:J67" si="46">I58/G58</f>
        <v>#VALUE!</v>
      </c>
      <c r="J67" s="149" t="e">
        <f t="shared" si="46"/>
        <v>#VALUE!</v>
      </c>
      <c r="K67" s="148" t="e">
        <f>K58/$I$58</f>
        <v>#VALUE!</v>
      </c>
      <c r="L67" s="149" t="e">
        <f>L$58/$J$58</f>
        <v>#VALUE!</v>
      </c>
      <c r="M67" s="148" t="e">
        <f>M58/$I$58</f>
        <v>#VALUE!</v>
      </c>
      <c r="N67" s="149" t="e">
        <f>N$58/$J$58</f>
        <v>#VALUE!</v>
      </c>
      <c r="O67" s="148" t="s">
        <v>626</v>
      </c>
      <c r="P67" s="149" t="s">
        <v>626</v>
      </c>
      <c r="Q67" s="148" t="e">
        <f>Q58/$I$58</f>
        <v>#VALUE!</v>
      </c>
      <c r="R67" s="149" t="e">
        <f>R$58/$J$58</f>
        <v>#VALUE!</v>
      </c>
      <c r="S67" s="148" t="e">
        <f>S58/$I$58</f>
        <v>#VALUE!</v>
      </c>
      <c r="T67" s="149" t="e">
        <f>T$58/$J$58</f>
        <v>#VALUE!</v>
      </c>
      <c r="U67" s="93"/>
      <c r="V67" s="36"/>
      <c r="W67" s="78"/>
      <c r="X67" s="78"/>
      <c r="Y67" s="78"/>
      <c r="Z67" s="78"/>
      <c r="AA67" s="78"/>
      <c r="AB67" s="78"/>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row>
    <row r="68" spans="1:110" ht="36.75" customHeight="1">
      <c r="A68" s="193"/>
      <c r="B68" s="193"/>
      <c r="C68" s="193"/>
      <c r="D68" s="193"/>
      <c r="E68" s="72" t="s">
        <v>441</v>
      </c>
      <c r="F68" s="73">
        <v>39697</v>
      </c>
      <c r="G68" s="148" t="e">
        <f t="shared" ref="G68:H68" si="47">G59/SUM($G59:$H59)</f>
        <v>#VALUE!</v>
      </c>
      <c r="H68" s="149" t="e">
        <f t="shared" si="47"/>
        <v>#VALUE!</v>
      </c>
      <c r="I68" s="100" t="e">
        <f t="shared" ref="I68:I69" si="48">I59/$G59</f>
        <v>#VALUE!</v>
      </c>
      <c r="J68" s="102" t="e">
        <f t="shared" ref="J68:J69" si="49">J59/$H59</f>
        <v>#VALUE!</v>
      </c>
      <c r="K68" s="100" t="e">
        <f t="shared" ref="K68:K69" si="50">K59/$I59</f>
        <v>#VALUE!</v>
      </c>
      <c r="L68" s="102" t="e">
        <f t="shared" ref="L68:L69" si="51">L59/$J59</f>
        <v>#VALUE!</v>
      </c>
      <c r="M68" s="100" t="e">
        <f t="shared" ref="M68:M69" si="52">M59/$I59</f>
        <v>#VALUE!</v>
      </c>
      <c r="N68" s="102" t="e">
        <f t="shared" ref="N68:N69" si="53">N59/$J59</f>
        <v>#VALUE!</v>
      </c>
      <c r="O68" s="148" t="s">
        <v>626</v>
      </c>
      <c r="P68" s="149" t="s">
        <v>626</v>
      </c>
      <c r="Q68" s="100" t="e">
        <f t="shared" ref="Q68:Q69" si="54">Q59/$I59</f>
        <v>#VALUE!</v>
      </c>
      <c r="R68" s="102" t="e">
        <f t="shared" ref="R68:R69" si="55">R59/$J59</f>
        <v>#VALUE!</v>
      </c>
      <c r="S68" s="100" t="e">
        <f t="shared" ref="S68:S69" si="56">S59/$I59</f>
        <v>#VALUE!</v>
      </c>
      <c r="T68" s="102" t="e">
        <f t="shared" ref="T68:T69" si="57">T59/$J59</f>
        <v>#VALUE!</v>
      </c>
      <c r="U68" s="93"/>
      <c r="V68" s="36"/>
      <c r="W68" s="156"/>
      <c r="X68" s="156"/>
      <c r="Y68" s="156"/>
      <c r="Z68" s="156"/>
      <c r="AA68" s="156"/>
      <c r="AB68" s="15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row>
    <row r="69" spans="1:110" ht="36.75" customHeight="1">
      <c r="A69" s="193"/>
      <c r="B69" s="193"/>
      <c r="C69" s="193"/>
      <c r="D69" s="193"/>
      <c r="E69" s="72" t="s">
        <v>442</v>
      </c>
      <c r="F69" s="70">
        <v>424</v>
      </c>
      <c r="G69" s="148" t="e">
        <f t="shared" ref="G69:H69" si="58">G60/SUM($G60:$H60)</f>
        <v>#VALUE!</v>
      </c>
      <c r="H69" s="149" t="e">
        <f t="shared" si="58"/>
        <v>#VALUE!</v>
      </c>
      <c r="I69" s="100" t="e">
        <f t="shared" si="48"/>
        <v>#VALUE!</v>
      </c>
      <c r="J69" s="102" t="e">
        <f t="shared" si="49"/>
        <v>#VALUE!</v>
      </c>
      <c r="K69" s="100" t="e">
        <f t="shared" si="50"/>
        <v>#VALUE!</v>
      </c>
      <c r="L69" s="102" t="e">
        <f t="shared" si="51"/>
        <v>#VALUE!</v>
      </c>
      <c r="M69" s="100" t="e">
        <f t="shared" si="52"/>
        <v>#VALUE!</v>
      </c>
      <c r="N69" s="102" t="e">
        <f t="shared" si="53"/>
        <v>#VALUE!</v>
      </c>
      <c r="O69" s="148" t="s">
        <v>626</v>
      </c>
      <c r="P69" s="149" t="s">
        <v>626</v>
      </c>
      <c r="Q69" s="100" t="e">
        <f t="shared" si="54"/>
        <v>#VALUE!</v>
      </c>
      <c r="R69" s="102" t="e">
        <f t="shared" si="55"/>
        <v>#VALUE!</v>
      </c>
      <c r="S69" s="100" t="e">
        <f t="shared" si="56"/>
        <v>#VALUE!</v>
      </c>
      <c r="T69" s="102" t="e">
        <f t="shared" si="57"/>
        <v>#VALUE!</v>
      </c>
      <c r="U69" s="93"/>
      <c r="V69" s="36"/>
      <c r="W69" s="156"/>
      <c r="X69" s="156"/>
      <c r="Y69" s="156"/>
      <c r="Z69" s="156"/>
      <c r="AA69" s="156"/>
      <c r="AB69" s="15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row>
    <row r="70" spans="1:110" ht="36.75" customHeight="1">
      <c r="A70" s="193"/>
      <c r="B70" s="193"/>
      <c r="C70" s="193"/>
      <c r="D70" s="193"/>
      <c r="E70" s="72" t="s">
        <v>443</v>
      </c>
      <c r="F70" s="70">
        <v>894</v>
      </c>
      <c r="G70" s="100" t="e">
        <f t="shared" ref="G70:H70" si="59">G61/SUM($G61:$H61)</f>
        <v>#VALUE!</v>
      </c>
      <c r="H70" s="102" t="e">
        <f t="shared" si="59"/>
        <v>#VALUE!</v>
      </c>
      <c r="I70" s="100" t="e">
        <f t="shared" ref="I70:J70" si="60">I61/G61</f>
        <v>#VALUE!</v>
      </c>
      <c r="J70" s="102" t="e">
        <f t="shared" si="60"/>
        <v>#VALUE!</v>
      </c>
      <c r="K70" s="100" t="e">
        <f>K61/$I$61</f>
        <v>#VALUE!</v>
      </c>
      <c r="L70" s="102" t="e">
        <f>L61/$J$61</f>
        <v>#VALUE!</v>
      </c>
      <c r="M70" s="100" t="e">
        <f>M61/$I$61</f>
        <v>#VALUE!</v>
      </c>
      <c r="N70" s="102" t="e">
        <f>N61/$J$61</f>
        <v>#VALUE!</v>
      </c>
      <c r="O70" s="148" t="s">
        <v>626</v>
      </c>
      <c r="P70" s="149" t="s">
        <v>626</v>
      </c>
      <c r="Q70" s="100" t="e">
        <f>Q61/$I$61</f>
        <v>#VALUE!</v>
      </c>
      <c r="R70" s="102" t="e">
        <f>R61/$J$61</f>
        <v>#VALUE!</v>
      </c>
      <c r="S70" s="100" t="e">
        <f>S61/$I$61</f>
        <v>#VALUE!</v>
      </c>
      <c r="T70" s="102" t="e">
        <f>T61/$J$61</f>
        <v>#VALUE!</v>
      </c>
      <c r="U70" s="93"/>
      <c r="V70" s="36"/>
      <c r="W70" s="156"/>
      <c r="X70" s="156"/>
      <c r="Y70" s="156"/>
      <c r="Z70" s="156"/>
      <c r="AA70" s="156"/>
      <c r="AB70" s="15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row>
    <row r="71" spans="1:110" ht="36.75" customHeight="1">
      <c r="A71" s="194"/>
      <c r="B71" s="194"/>
      <c r="C71" s="194"/>
      <c r="D71" s="194"/>
      <c r="E71" s="72" t="s">
        <v>444</v>
      </c>
      <c r="F71" s="70">
        <v>614</v>
      </c>
      <c r="G71" s="103" t="e">
        <f t="shared" ref="G71:H71" si="61">G62/SUM($G62:$H62)</f>
        <v>#VALUE!</v>
      </c>
      <c r="H71" s="105" t="e">
        <f t="shared" si="61"/>
        <v>#VALUE!</v>
      </c>
      <c r="I71" s="103" t="e">
        <f t="shared" ref="I71:J71" si="62">I62/G62</f>
        <v>#VALUE!</v>
      </c>
      <c r="J71" s="105" t="e">
        <f t="shared" si="62"/>
        <v>#VALUE!</v>
      </c>
      <c r="K71" s="103" t="e">
        <f>K62/$I$62</f>
        <v>#VALUE!</v>
      </c>
      <c r="L71" s="105" t="e">
        <f>L62/$J$62</f>
        <v>#VALUE!</v>
      </c>
      <c r="M71" s="103" t="e">
        <f>M62/$I$62</f>
        <v>#VALUE!</v>
      </c>
      <c r="N71" s="105" t="e">
        <f>N62/$J$62</f>
        <v>#VALUE!</v>
      </c>
      <c r="O71" s="151" t="s">
        <v>626</v>
      </c>
      <c r="P71" s="153" t="s">
        <v>626</v>
      </c>
      <c r="Q71" s="103" t="e">
        <f>Q62/$I$62</f>
        <v>#VALUE!</v>
      </c>
      <c r="R71" s="105" t="e">
        <f>R62/$J$62</f>
        <v>#VALUE!</v>
      </c>
      <c r="S71" s="103" t="e">
        <f>S62/$I$62</f>
        <v>#VALUE!</v>
      </c>
      <c r="T71" s="105" t="e">
        <f>T62/$J$62</f>
        <v>#VALUE!</v>
      </c>
      <c r="U71" s="93"/>
      <c r="V71" s="36"/>
      <c r="W71" s="156"/>
      <c r="X71" s="156"/>
      <c r="Y71" s="156"/>
      <c r="Z71" s="156"/>
      <c r="AA71" s="156"/>
      <c r="AB71" s="15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row>
    <row r="72" spans="1:110"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row>
    <row r="73" spans="1:110"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row>
    <row r="74" spans="1:110"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row>
    <row r="75" spans="1:110"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row>
    <row r="76" spans="1:110"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row>
    <row r="77" spans="1:110"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row>
    <row r="78" spans="1:110"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row>
    <row r="79" spans="1:110"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row>
    <row r="80" spans="1:110"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row>
    <row r="81" spans="1:110"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row>
    <row r="82" spans="1:110"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row>
    <row r="83" spans="1:110"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row>
    <row r="84" spans="1:110"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row>
    <row r="85" spans="1:110"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row>
    <row r="86" spans="1:110"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row>
    <row r="87" spans="1:110"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row>
    <row r="88" spans="1:110"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row>
    <row r="89" spans="1:110"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row>
    <row r="90" spans="1:110"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row>
    <row r="91" spans="1:110"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row>
    <row r="92" spans="1:110"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row>
    <row r="93" spans="1:110"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row>
    <row r="94" spans="1:110"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row>
    <row r="95" spans="1:110"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row>
    <row r="96" spans="1:110"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row>
    <row r="97" spans="1:110"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row>
    <row r="98" spans="1:110"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row>
    <row r="99" spans="1:110"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row>
    <row r="100" spans="1:110"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row>
    <row r="101" spans="1:110"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row>
    <row r="102" spans="1:110"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row>
    <row r="103" spans="1:110"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row>
    <row r="104" spans="1:110"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row>
    <row r="105" spans="1:110"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row>
    <row r="106" spans="1:110"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row>
    <row r="107" spans="1:110"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row>
    <row r="108" spans="1:110"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row>
    <row r="109" spans="1:110"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row>
    <row r="110" spans="1:110"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row>
    <row r="111" spans="1:110"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row>
    <row r="112" spans="1:110"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row>
    <row r="113" spans="1:110"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row>
    <row r="114" spans="1:110"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row>
    <row r="115" spans="1:110"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row>
    <row r="116" spans="1:110"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row>
    <row r="117" spans="1:110"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row>
    <row r="118" spans="1:110"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row>
    <row r="119" spans="1:110"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row>
    <row r="120" spans="1:110"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row>
    <row r="121" spans="1:110"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row>
    <row r="122" spans="1:110"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row>
    <row r="123" spans="1:110"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row>
    <row r="124" spans="1:110"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row>
    <row r="125" spans="1:110"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row>
    <row r="126" spans="1:110"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row>
    <row r="127" spans="1:110"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row>
    <row r="128" spans="1:110"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row>
    <row r="129" spans="1:110"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row>
    <row r="130" spans="1:110"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row>
    <row r="131" spans="1:110"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row>
    <row r="132" spans="1:110"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row>
    <row r="133" spans="1:110"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row>
    <row r="134" spans="1:110"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row>
    <row r="135" spans="1:110"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row>
    <row r="136" spans="1:110"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row>
    <row r="137" spans="1:110"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row>
    <row r="138" spans="1:110"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row>
    <row r="139" spans="1:110"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row>
    <row r="140" spans="1:110"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row>
    <row r="141" spans="1:110"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row>
    <row r="142" spans="1:110"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row>
    <row r="143" spans="1:110"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row>
    <row r="144" spans="1:110"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row>
    <row r="145" spans="1:110"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row>
    <row r="146" spans="1:110"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row>
    <row r="147" spans="1:110"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row>
    <row r="148" spans="1:110"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row>
    <row r="149" spans="1:110"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row>
    <row r="150" spans="1:110"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row>
    <row r="151" spans="1:110"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row>
    <row r="152" spans="1:110"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row>
    <row r="153" spans="1:110"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row>
    <row r="154" spans="1:110"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row>
    <row r="155" spans="1:110"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row>
    <row r="156" spans="1:110"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row>
    <row r="157" spans="1:110"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row>
    <row r="158" spans="1:110"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row>
    <row r="159" spans="1:110"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row>
    <row r="160" spans="1:110"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row>
    <row r="161" spans="1:110"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row>
    <row r="162" spans="1:110"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row>
    <row r="163" spans="1:110"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row>
    <row r="164" spans="1:110"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row>
    <row r="165" spans="1:110"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row>
    <row r="166" spans="1:110"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row>
    <row r="167" spans="1:110"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row>
    <row r="168" spans="1:110"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row>
    <row r="169" spans="1:110"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row>
    <row r="170" spans="1:110"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row>
    <row r="171" spans="1:110"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row>
    <row r="172" spans="1:110"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row>
    <row r="173" spans="1:110"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row>
    <row r="174" spans="1:110"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row>
    <row r="175" spans="1:110"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row>
    <row r="176" spans="1:110"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row>
    <row r="177" spans="1:110"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row>
    <row r="178" spans="1:110"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row>
    <row r="179" spans="1:110"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row>
    <row r="180" spans="1:110"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row>
    <row r="181" spans="1:110"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row>
    <row r="182" spans="1:110"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row>
    <row r="183" spans="1:110"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row>
    <row r="184" spans="1:110"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row>
    <row r="185" spans="1:110"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row>
    <row r="186" spans="1:110"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row>
    <row r="187" spans="1:110"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row>
    <row r="188" spans="1:110"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row>
    <row r="189" spans="1:110"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row>
    <row r="190" spans="1:110"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row>
    <row r="191" spans="1:110"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row>
    <row r="192" spans="1:110"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row>
    <row r="193" spans="1:110"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row>
    <row r="194" spans="1:110"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row>
    <row r="195" spans="1:110"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row>
    <row r="196" spans="1:110"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row>
    <row r="197" spans="1:110"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row>
    <row r="198" spans="1:110"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row>
    <row r="199" spans="1:110"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row>
    <row r="200" spans="1:110"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row>
    <row r="201" spans="1:110"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row>
    <row r="202" spans="1:110"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row>
    <row r="203" spans="1:110"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row>
    <row r="204" spans="1:110"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row>
    <row r="205" spans="1:110"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row>
    <row r="206" spans="1:110"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row>
    <row r="207" spans="1:110"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row>
    <row r="208" spans="1:110"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row>
    <row r="209" spans="1:110"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row>
    <row r="210" spans="1:110"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row>
    <row r="211" spans="1:110"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row>
    <row r="212" spans="1:110"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row>
    <row r="213" spans="1:110"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row>
    <row r="214" spans="1:110"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row>
    <row r="215" spans="1:110"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row>
    <row r="216" spans="1:110"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row>
    <row r="217" spans="1:110"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row>
    <row r="218" spans="1:110"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row>
    <row r="219" spans="1:110"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row>
    <row r="220" spans="1:110"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row>
    <row r="221" spans="1:110"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row>
    <row r="222" spans="1:110"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row>
    <row r="223" spans="1:110"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row>
    <row r="224" spans="1:110"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row>
    <row r="225" spans="1:110"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row>
    <row r="226" spans="1:110"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row>
    <row r="227" spans="1:110"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row>
    <row r="228" spans="1:110"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row>
    <row r="229" spans="1:110"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row>
    <row r="230" spans="1:110"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row>
    <row r="231" spans="1:110"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row>
    <row r="232" spans="1:110"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row>
    <row r="233" spans="1:110"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row>
    <row r="234" spans="1:110"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row>
    <row r="235" spans="1:110"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row>
    <row r="236" spans="1:110"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row>
    <row r="237" spans="1:110"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row>
    <row r="238" spans="1:110"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row>
    <row r="239" spans="1:110"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row>
    <row r="240" spans="1:110"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row>
    <row r="241" spans="1:110"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row>
    <row r="242" spans="1:110"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row>
    <row r="243" spans="1:110"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row>
    <row r="244" spans="1:110"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row>
    <row r="245" spans="1:110"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row>
    <row r="246" spans="1:110"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row>
    <row r="247" spans="1:110"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row>
    <row r="248" spans="1:110"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row>
    <row r="249" spans="1:110"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row>
    <row r="250" spans="1:110"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row>
    <row r="251" spans="1:110"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row>
    <row r="252" spans="1:110"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row>
    <row r="253" spans="1:110"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row>
    <row r="254" spans="1:110"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row>
    <row r="255" spans="1:110"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row>
    <row r="256" spans="1:110"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row>
    <row r="257" spans="1:110"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row>
    <row r="258" spans="1:110"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row>
    <row r="259" spans="1:110"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row>
    <row r="260" spans="1:110"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row>
    <row r="261" spans="1:110"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row>
    <row r="262" spans="1:110"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row>
    <row r="263" spans="1:110"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row>
    <row r="264" spans="1:110"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row>
    <row r="265" spans="1:110"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row>
    <row r="266" spans="1:110"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row>
    <row r="267" spans="1:110"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row>
    <row r="268" spans="1:110"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row>
    <row r="269" spans="1:110"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row>
    <row r="270" spans="1:110"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row>
    <row r="271" spans="1:110"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row>
    <row r="272" spans="1:110"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row>
    <row r="273" spans="1:110"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row>
    <row r="274" spans="1:110"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row>
    <row r="275" spans="1:110"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row>
    <row r="276" spans="1:110"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row>
    <row r="277" spans="1:110"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row>
    <row r="278" spans="1:110"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row>
    <row r="279" spans="1:110"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row>
    <row r="280" spans="1:110"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row>
    <row r="281" spans="1:110"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row>
    <row r="282" spans="1:110"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row>
    <row r="283" spans="1:110"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row>
    <row r="284" spans="1:110"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row>
    <row r="285" spans="1:110"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row>
    <row r="286" spans="1:110"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row>
    <row r="287" spans="1:110"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row>
    <row r="288" spans="1:110"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row>
    <row r="289" spans="1:110"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row>
    <row r="290" spans="1:110"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row>
    <row r="291" spans="1:110"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row>
    <row r="292" spans="1:110"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row>
    <row r="293" spans="1:110"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row>
    <row r="294" spans="1:110"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row>
    <row r="295" spans="1:110"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row>
    <row r="296" spans="1:110"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row>
    <row r="297" spans="1:110"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row>
    <row r="298" spans="1:110"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row>
    <row r="299" spans="1:110"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row>
    <row r="300" spans="1:110"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row>
    <row r="301" spans="1:110"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row>
    <row r="302" spans="1:110"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row>
    <row r="303" spans="1:110"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row>
    <row r="304" spans="1:110"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row>
    <row r="305" spans="1:110"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row>
    <row r="306" spans="1:110"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row>
    <row r="307" spans="1:110"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row>
    <row r="308" spans="1:110"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row>
    <row r="309" spans="1:110"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row>
    <row r="310" spans="1:110"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row>
    <row r="311" spans="1:110"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row>
    <row r="312" spans="1:110"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row>
    <row r="313" spans="1:110"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row>
    <row r="314" spans="1:110"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row>
    <row r="315" spans="1:110"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row>
    <row r="316" spans="1:110"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row>
    <row r="317" spans="1:110"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row>
    <row r="318" spans="1:110"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row>
    <row r="319" spans="1:110"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row>
    <row r="320" spans="1:110"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row>
    <row r="321" spans="1:110"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row>
    <row r="322" spans="1:110"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row>
    <row r="323" spans="1:110"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row>
    <row r="324" spans="1:110"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row>
    <row r="325" spans="1:110"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row>
    <row r="326" spans="1:110"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row>
    <row r="327" spans="1:110"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row>
    <row r="328" spans="1:110"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row>
    <row r="329" spans="1:110"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row>
    <row r="330" spans="1:110"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row>
    <row r="331" spans="1:110"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row>
    <row r="332" spans="1:110"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row>
    <row r="333" spans="1:110"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row>
    <row r="334" spans="1:110"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row>
    <row r="335" spans="1:110"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row>
    <row r="336" spans="1:110"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row>
    <row r="337" spans="1:110"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row>
    <row r="338" spans="1:110"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row>
    <row r="339" spans="1:110"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row>
    <row r="340" spans="1:110"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row>
    <row r="341" spans="1:110"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row>
    <row r="342" spans="1:110"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row>
    <row r="343" spans="1:110"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row>
    <row r="344" spans="1:110"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row>
    <row r="345" spans="1:110"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row>
    <row r="346" spans="1:110"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row>
    <row r="347" spans="1:110"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row>
    <row r="348" spans="1:110"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row>
    <row r="349" spans="1:110"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row>
    <row r="350" spans="1:110"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row>
    <row r="351" spans="1:110"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row>
    <row r="352" spans="1:110"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row>
    <row r="353" spans="1:110"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row>
    <row r="354" spans="1:110"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row>
    <row r="355" spans="1:110"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row>
    <row r="356" spans="1:110"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row>
    <row r="357" spans="1:110"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row>
    <row r="358" spans="1:110"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row>
    <row r="359" spans="1:110"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row>
    <row r="360" spans="1:110"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row>
    <row r="361" spans="1:110"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row>
    <row r="362" spans="1:110"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row>
    <row r="363" spans="1:110"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row>
    <row r="364" spans="1:110"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row>
    <row r="365" spans="1:110"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row>
    <row r="366" spans="1:110"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row>
    <row r="367" spans="1:110"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row>
    <row r="368" spans="1:110"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row>
    <row r="369" spans="1:110"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row>
    <row r="370" spans="1:110"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row>
    <row r="371" spans="1:110"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row>
    <row r="372" spans="1:110"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row>
    <row r="373" spans="1:110"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row>
    <row r="374" spans="1:110"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row>
    <row r="375" spans="1:110"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row>
    <row r="376" spans="1:110"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row>
    <row r="377" spans="1:110"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row>
    <row r="378" spans="1:110"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row>
    <row r="379" spans="1:110"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row>
    <row r="380" spans="1:110"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row>
    <row r="381" spans="1:110"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row>
    <row r="382" spans="1:110"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row>
    <row r="383" spans="1:110"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row>
    <row r="384" spans="1:110"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row>
    <row r="385" spans="1:110"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row>
    <row r="386" spans="1:110"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row>
    <row r="387" spans="1:110"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row>
    <row r="388" spans="1:110"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row>
    <row r="389" spans="1:110"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row>
    <row r="390" spans="1:110"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row>
    <row r="391" spans="1:110"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row>
    <row r="392" spans="1:110"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row>
    <row r="393" spans="1:110"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row>
    <row r="394" spans="1:110"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row>
    <row r="395" spans="1:110"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row>
    <row r="396" spans="1:110"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row>
    <row r="397" spans="1:110"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row>
    <row r="398" spans="1:110"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row>
    <row r="399" spans="1:110"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row>
    <row r="400" spans="1:110"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row>
    <row r="401" spans="1:110"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row>
    <row r="402" spans="1:110"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row>
    <row r="403" spans="1:110"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row>
    <row r="404" spans="1:110"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row>
    <row r="405" spans="1:110"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row>
    <row r="406" spans="1:110"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row>
    <row r="407" spans="1:110"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row>
    <row r="408" spans="1:110"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row>
    <row r="409" spans="1:110"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row>
    <row r="410" spans="1:110"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row>
    <row r="411" spans="1:110"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row>
    <row r="412" spans="1:110"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row>
    <row r="413" spans="1:110"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row>
    <row r="414" spans="1:110"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row>
    <row r="415" spans="1:110"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row>
    <row r="416" spans="1:110"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row>
    <row r="417" spans="1:110"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row>
    <row r="418" spans="1:110"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row>
    <row r="419" spans="1:110"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row>
    <row r="420" spans="1:110"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row>
    <row r="421" spans="1:110"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row>
    <row r="422" spans="1:110"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row>
    <row r="423" spans="1:110"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row>
    <row r="424" spans="1:110"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row>
    <row r="425" spans="1:110"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row>
    <row r="426" spans="1:110"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row>
    <row r="427" spans="1:110"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row>
    <row r="428" spans="1:110"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row>
    <row r="429" spans="1:110"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row>
    <row r="430" spans="1:110"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row>
    <row r="431" spans="1:110"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row>
    <row r="432" spans="1:110"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row>
    <row r="433" spans="1:110"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row>
    <row r="434" spans="1:110"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row>
    <row r="435" spans="1:110"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row>
    <row r="436" spans="1:110"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row>
    <row r="437" spans="1:110"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row>
    <row r="438" spans="1:110"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row>
    <row r="439" spans="1:110"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row>
    <row r="440" spans="1:110"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row>
    <row r="441" spans="1:110"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row>
    <row r="442" spans="1:110"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row>
    <row r="443" spans="1:110"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row>
    <row r="444" spans="1:110"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row>
    <row r="445" spans="1:110"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row>
    <row r="446" spans="1:110"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row>
    <row r="447" spans="1:110"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row>
    <row r="448" spans="1:110"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row>
    <row r="449" spans="1:110"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row>
    <row r="450" spans="1:110"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row>
    <row r="451" spans="1:110"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row>
    <row r="452" spans="1:110"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row>
    <row r="453" spans="1:110"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row>
    <row r="454" spans="1:110"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row>
    <row r="455" spans="1:110"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row>
    <row r="456" spans="1:110"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row>
    <row r="457" spans="1:110"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row>
    <row r="458" spans="1:110"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row>
    <row r="459" spans="1:110"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row>
    <row r="460" spans="1:110"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row>
    <row r="461" spans="1:110"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row>
    <row r="462" spans="1:110"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row>
    <row r="463" spans="1:110"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row>
    <row r="464" spans="1:110"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row>
    <row r="465" spans="1:110"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row>
    <row r="466" spans="1:110"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row>
    <row r="467" spans="1:110"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row>
    <row r="468" spans="1:110"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row>
    <row r="469" spans="1:110"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row>
    <row r="470" spans="1:110"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row>
    <row r="471" spans="1:110"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row>
    <row r="472" spans="1:110"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row>
    <row r="473" spans="1:110"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row>
    <row r="474" spans="1:110"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row>
    <row r="475" spans="1:110"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row>
    <row r="476" spans="1:110"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row>
    <row r="477" spans="1:110"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row>
    <row r="478" spans="1:110"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row>
    <row r="479" spans="1:110"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row>
    <row r="480" spans="1:110"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row>
    <row r="481" spans="1:110"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row>
    <row r="482" spans="1:110"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row>
    <row r="483" spans="1:110"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row>
    <row r="484" spans="1:110"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row>
    <row r="485" spans="1:110"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row>
    <row r="486" spans="1:110"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row>
    <row r="487" spans="1:110"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row>
    <row r="488" spans="1:110"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row>
    <row r="489" spans="1:110"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row>
    <row r="490" spans="1:110"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row>
    <row r="491" spans="1:110"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row>
    <row r="492" spans="1:110"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row>
    <row r="493" spans="1:110"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row>
    <row r="494" spans="1:110"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row>
    <row r="495" spans="1:110"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row>
    <row r="496" spans="1:110"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row>
    <row r="497" spans="1:110"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row>
    <row r="498" spans="1:110"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row>
    <row r="499" spans="1:110"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row>
    <row r="500" spans="1:110"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row>
    <row r="501" spans="1:110"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row>
    <row r="502" spans="1:110"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row>
    <row r="503" spans="1:110"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row>
    <row r="504" spans="1:110"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c r="DD504" s="36"/>
      <c r="DE504" s="36"/>
      <c r="DF504" s="36"/>
    </row>
    <row r="505" spans="1:110"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36"/>
      <c r="CY505" s="36"/>
      <c r="CZ505" s="36"/>
      <c r="DA505" s="36"/>
      <c r="DB505" s="36"/>
      <c r="DC505" s="36"/>
      <c r="DD505" s="36"/>
      <c r="DE505" s="36"/>
      <c r="DF505" s="36"/>
    </row>
    <row r="506" spans="1:110"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row>
    <row r="507" spans="1:110"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row>
    <row r="508" spans="1:110"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6"/>
      <c r="CU508" s="36"/>
      <c r="CV508" s="36"/>
      <c r="CW508" s="36"/>
      <c r="CX508" s="36"/>
      <c r="CY508" s="36"/>
      <c r="CZ508" s="36"/>
      <c r="DA508" s="36"/>
      <c r="DB508" s="36"/>
      <c r="DC508" s="36"/>
      <c r="DD508" s="36"/>
      <c r="DE508" s="36"/>
      <c r="DF508" s="36"/>
    </row>
    <row r="509" spans="1:110"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36"/>
      <c r="CY509" s="36"/>
      <c r="CZ509" s="36"/>
      <c r="DA509" s="36"/>
      <c r="DB509" s="36"/>
      <c r="DC509" s="36"/>
      <c r="DD509" s="36"/>
      <c r="DE509" s="36"/>
      <c r="DF509" s="36"/>
    </row>
    <row r="510" spans="1:110"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row>
    <row r="511" spans="1:110"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6"/>
      <c r="CU511" s="36"/>
      <c r="CV511" s="36"/>
      <c r="CW511" s="36"/>
      <c r="CX511" s="36"/>
      <c r="CY511" s="36"/>
      <c r="CZ511" s="36"/>
      <c r="DA511" s="36"/>
      <c r="DB511" s="36"/>
      <c r="DC511" s="36"/>
      <c r="DD511" s="36"/>
      <c r="DE511" s="36"/>
      <c r="DF511" s="36"/>
    </row>
    <row r="512" spans="1:110"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6"/>
      <c r="CU512" s="36"/>
      <c r="CV512" s="36"/>
      <c r="CW512" s="36"/>
      <c r="CX512" s="36"/>
      <c r="CY512" s="36"/>
      <c r="CZ512" s="36"/>
      <c r="DA512" s="36"/>
      <c r="DB512" s="36"/>
      <c r="DC512" s="36"/>
      <c r="DD512" s="36"/>
      <c r="DE512" s="36"/>
      <c r="DF512" s="36"/>
    </row>
    <row r="513" spans="1:110"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36"/>
      <c r="CY513" s="36"/>
      <c r="CZ513" s="36"/>
      <c r="DA513" s="36"/>
      <c r="DB513" s="36"/>
      <c r="DC513" s="36"/>
      <c r="DD513" s="36"/>
      <c r="DE513" s="36"/>
      <c r="DF513" s="36"/>
    </row>
    <row r="514" spans="1:110"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row>
    <row r="515" spans="1:110"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6"/>
      <c r="CU515" s="36"/>
      <c r="CV515" s="36"/>
      <c r="CW515" s="36"/>
      <c r="CX515" s="36"/>
      <c r="CY515" s="36"/>
      <c r="CZ515" s="36"/>
      <c r="DA515" s="36"/>
      <c r="DB515" s="36"/>
      <c r="DC515" s="36"/>
      <c r="DD515" s="36"/>
      <c r="DE515" s="36"/>
      <c r="DF515" s="36"/>
    </row>
    <row r="516" spans="1:110"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row>
    <row r="517" spans="1:110"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row>
    <row r="518" spans="1:110"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row>
    <row r="519" spans="1:110"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row>
    <row r="520" spans="1:110"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6"/>
      <c r="CU520" s="36"/>
      <c r="CV520" s="36"/>
      <c r="CW520" s="36"/>
      <c r="CX520" s="36"/>
      <c r="CY520" s="36"/>
      <c r="CZ520" s="36"/>
      <c r="DA520" s="36"/>
      <c r="DB520" s="36"/>
      <c r="DC520" s="36"/>
      <c r="DD520" s="36"/>
      <c r="DE520" s="36"/>
      <c r="DF520" s="36"/>
    </row>
    <row r="521" spans="1:110"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36"/>
      <c r="CY521" s="36"/>
      <c r="CZ521" s="36"/>
      <c r="DA521" s="36"/>
      <c r="DB521" s="36"/>
      <c r="DC521" s="36"/>
      <c r="DD521" s="36"/>
      <c r="DE521" s="36"/>
      <c r="DF521" s="36"/>
    </row>
    <row r="522" spans="1:110"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row>
    <row r="523" spans="1:110"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6"/>
      <c r="CU523" s="36"/>
      <c r="CV523" s="36"/>
      <c r="CW523" s="36"/>
      <c r="CX523" s="36"/>
      <c r="CY523" s="36"/>
      <c r="CZ523" s="36"/>
      <c r="DA523" s="36"/>
      <c r="DB523" s="36"/>
      <c r="DC523" s="36"/>
      <c r="DD523" s="36"/>
      <c r="DE523" s="36"/>
      <c r="DF523" s="36"/>
    </row>
    <row r="524" spans="1:110"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row>
    <row r="525" spans="1:110"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36"/>
      <c r="CY525" s="36"/>
      <c r="CZ525" s="36"/>
      <c r="DA525" s="36"/>
      <c r="DB525" s="36"/>
      <c r="DC525" s="36"/>
      <c r="DD525" s="36"/>
      <c r="DE525" s="36"/>
      <c r="DF525" s="36"/>
    </row>
    <row r="526" spans="1:110"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row>
    <row r="527" spans="1:110"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row>
    <row r="528" spans="1:110"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row>
    <row r="529" spans="1:110"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row>
    <row r="530" spans="1:110"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36"/>
      <c r="CY530" s="36"/>
      <c r="CZ530" s="36"/>
      <c r="DA530" s="36"/>
      <c r="DB530" s="36"/>
      <c r="DC530" s="36"/>
      <c r="DD530" s="36"/>
      <c r="DE530" s="36"/>
      <c r="DF530" s="36"/>
    </row>
    <row r="531" spans="1:110"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6"/>
      <c r="CU531" s="36"/>
      <c r="CV531" s="36"/>
      <c r="CW531" s="36"/>
      <c r="CX531" s="36"/>
      <c r="CY531" s="36"/>
      <c r="CZ531" s="36"/>
      <c r="DA531" s="36"/>
      <c r="DB531" s="36"/>
      <c r="DC531" s="36"/>
      <c r="DD531" s="36"/>
      <c r="DE531" s="36"/>
      <c r="DF531" s="36"/>
    </row>
    <row r="532" spans="1:110"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6"/>
      <c r="CU532" s="36"/>
      <c r="CV532" s="36"/>
      <c r="CW532" s="36"/>
      <c r="CX532" s="36"/>
      <c r="CY532" s="36"/>
      <c r="CZ532" s="36"/>
      <c r="DA532" s="36"/>
      <c r="DB532" s="36"/>
      <c r="DC532" s="36"/>
      <c r="DD532" s="36"/>
      <c r="DE532" s="36"/>
      <c r="DF532" s="36"/>
    </row>
    <row r="533" spans="1:110"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row>
    <row r="534" spans="1:110"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36"/>
      <c r="CY534" s="36"/>
      <c r="CZ534" s="36"/>
      <c r="DA534" s="36"/>
      <c r="DB534" s="36"/>
      <c r="DC534" s="36"/>
      <c r="DD534" s="36"/>
      <c r="DE534" s="36"/>
      <c r="DF534" s="36"/>
    </row>
    <row r="535" spans="1:110"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6"/>
      <c r="CU535" s="36"/>
      <c r="CV535" s="36"/>
      <c r="CW535" s="36"/>
      <c r="CX535" s="36"/>
      <c r="CY535" s="36"/>
      <c r="CZ535" s="36"/>
      <c r="DA535" s="36"/>
      <c r="DB535" s="36"/>
      <c r="DC535" s="36"/>
      <c r="DD535" s="36"/>
      <c r="DE535" s="36"/>
      <c r="DF535" s="36"/>
    </row>
    <row r="536" spans="1:110"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row>
    <row r="537" spans="1:110"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36"/>
      <c r="CY537" s="36"/>
      <c r="CZ537" s="36"/>
      <c r="DA537" s="36"/>
      <c r="DB537" s="36"/>
      <c r="DC537" s="36"/>
      <c r="DD537" s="36"/>
      <c r="DE537" s="36"/>
      <c r="DF537" s="36"/>
    </row>
    <row r="538" spans="1:110"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36"/>
      <c r="CY538" s="36"/>
      <c r="CZ538" s="36"/>
      <c r="DA538" s="36"/>
      <c r="DB538" s="36"/>
      <c r="DC538" s="36"/>
      <c r="DD538" s="36"/>
      <c r="DE538" s="36"/>
      <c r="DF538" s="36"/>
    </row>
    <row r="539" spans="1:110"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row>
    <row r="540" spans="1:110"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6"/>
      <c r="CU540" s="36"/>
      <c r="CV540" s="36"/>
      <c r="CW540" s="36"/>
      <c r="CX540" s="36"/>
      <c r="CY540" s="36"/>
      <c r="CZ540" s="36"/>
      <c r="DA540" s="36"/>
      <c r="DB540" s="36"/>
      <c r="DC540" s="36"/>
      <c r="DD540" s="36"/>
      <c r="DE540" s="36"/>
      <c r="DF540" s="36"/>
    </row>
    <row r="541" spans="1:110"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36"/>
      <c r="CY541" s="36"/>
      <c r="CZ541" s="36"/>
      <c r="DA541" s="36"/>
      <c r="DB541" s="36"/>
      <c r="DC541" s="36"/>
      <c r="DD541" s="36"/>
      <c r="DE541" s="36"/>
      <c r="DF541" s="36"/>
    </row>
    <row r="542" spans="1:110"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row>
    <row r="543" spans="1:110"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6"/>
      <c r="CU543" s="36"/>
      <c r="CV543" s="36"/>
      <c r="CW543" s="36"/>
      <c r="CX543" s="36"/>
      <c r="CY543" s="36"/>
      <c r="CZ543" s="36"/>
      <c r="DA543" s="36"/>
      <c r="DB543" s="36"/>
      <c r="DC543" s="36"/>
      <c r="DD543" s="36"/>
      <c r="DE543" s="36"/>
      <c r="DF543" s="36"/>
    </row>
    <row r="544" spans="1:110"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6"/>
      <c r="CU544" s="36"/>
      <c r="CV544" s="36"/>
      <c r="CW544" s="36"/>
      <c r="CX544" s="36"/>
      <c r="CY544" s="36"/>
      <c r="CZ544" s="36"/>
      <c r="DA544" s="36"/>
      <c r="DB544" s="36"/>
      <c r="DC544" s="36"/>
      <c r="DD544" s="36"/>
      <c r="DE544" s="36"/>
      <c r="DF544" s="36"/>
    </row>
    <row r="545" spans="1:110"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6"/>
      <c r="CU545" s="36"/>
      <c r="CV545" s="36"/>
      <c r="CW545" s="36"/>
      <c r="CX545" s="36"/>
      <c r="CY545" s="36"/>
      <c r="CZ545" s="36"/>
      <c r="DA545" s="36"/>
      <c r="DB545" s="36"/>
      <c r="DC545" s="36"/>
      <c r="DD545" s="36"/>
      <c r="DE545" s="36"/>
      <c r="DF545" s="36"/>
    </row>
    <row r="546" spans="1:110"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row>
    <row r="547" spans="1:110"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6"/>
      <c r="CU547" s="36"/>
      <c r="CV547" s="36"/>
      <c r="CW547" s="36"/>
      <c r="CX547" s="36"/>
      <c r="CY547" s="36"/>
      <c r="CZ547" s="36"/>
      <c r="DA547" s="36"/>
      <c r="DB547" s="36"/>
      <c r="DC547" s="36"/>
      <c r="DD547" s="36"/>
      <c r="DE547" s="36"/>
      <c r="DF547" s="36"/>
    </row>
    <row r="548" spans="1:110"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6"/>
      <c r="CU548" s="36"/>
      <c r="CV548" s="36"/>
      <c r="CW548" s="36"/>
      <c r="CX548" s="36"/>
      <c r="CY548" s="36"/>
      <c r="CZ548" s="36"/>
      <c r="DA548" s="36"/>
      <c r="DB548" s="36"/>
      <c r="DC548" s="36"/>
      <c r="DD548" s="36"/>
      <c r="DE548" s="36"/>
      <c r="DF548" s="36"/>
    </row>
    <row r="549" spans="1:110"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row>
    <row r="550" spans="1:110"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row>
    <row r="551" spans="1:110"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6"/>
      <c r="CU551" s="36"/>
      <c r="CV551" s="36"/>
      <c r="CW551" s="36"/>
      <c r="CX551" s="36"/>
      <c r="CY551" s="36"/>
      <c r="CZ551" s="36"/>
      <c r="DA551" s="36"/>
      <c r="DB551" s="36"/>
      <c r="DC551" s="36"/>
      <c r="DD551" s="36"/>
      <c r="DE551" s="36"/>
      <c r="DF551" s="36"/>
    </row>
    <row r="552" spans="1:110"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6"/>
      <c r="CU552" s="36"/>
      <c r="CV552" s="36"/>
      <c r="CW552" s="36"/>
      <c r="CX552" s="36"/>
      <c r="CY552" s="36"/>
      <c r="CZ552" s="36"/>
      <c r="DA552" s="36"/>
      <c r="DB552" s="36"/>
      <c r="DC552" s="36"/>
      <c r="DD552" s="36"/>
      <c r="DE552" s="36"/>
      <c r="DF552" s="36"/>
    </row>
    <row r="553" spans="1:110"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row>
    <row r="554" spans="1:110"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row>
    <row r="555" spans="1:110"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row>
    <row r="556" spans="1:110"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row>
    <row r="557" spans="1:110"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row>
    <row r="558" spans="1:110"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row>
    <row r="559" spans="1:110"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6"/>
      <c r="CU559" s="36"/>
      <c r="CV559" s="36"/>
      <c r="CW559" s="36"/>
      <c r="CX559" s="36"/>
      <c r="CY559" s="36"/>
      <c r="CZ559" s="36"/>
      <c r="DA559" s="36"/>
      <c r="DB559" s="36"/>
      <c r="DC559" s="36"/>
      <c r="DD559" s="36"/>
      <c r="DE559" s="36"/>
      <c r="DF559" s="36"/>
    </row>
    <row r="560" spans="1:110"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6"/>
      <c r="CU560" s="36"/>
      <c r="CV560" s="36"/>
      <c r="CW560" s="36"/>
      <c r="CX560" s="36"/>
      <c r="CY560" s="36"/>
      <c r="CZ560" s="36"/>
      <c r="DA560" s="36"/>
      <c r="DB560" s="36"/>
      <c r="DC560" s="36"/>
      <c r="DD560" s="36"/>
      <c r="DE560" s="36"/>
      <c r="DF560" s="36"/>
    </row>
    <row r="561" spans="1:110"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6"/>
      <c r="CU561" s="36"/>
      <c r="CV561" s="36"/>
      <c r="CW561" s="36"/>
      <c r="CX561" s="36"/>
      <c r="CY561" s="36"/>
      <c r="CZ561" s="36"/>
      <c r="DA561" s="36"/>
      <c r="DB561" s="36"/>
      <c r="DC561" s="36"/>
      <c r="DD561" s="36"/>
      <c r="DE561" s="36"/>
      <c r="DF561" s="36"/>
    </row>
    <row r="562" spans="1:110"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6"/>
      <c r="CU562" s="36"/>
      <c r="CV562" s="36"/>
      <c r="CW562" s="36"/>
      <c r="CX562" s="36"/>
      <c r="CY562" s="36"/>
      <c r="CZ562" s="36"/>
      <c r="DA562" s="36"/>
      <c r="DB562" s="36"/>
      <c r="DC562" s="36"/>
      <c r="DD562" s="36"/>
      <c r="DE562" s="36"/>
      <c r="DF562" s="36"/>
    </row>
    <row r="563" spans="1:110"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6"/>
      <c r="CU563" s="36"/>
      <c r="CV563" s="36"/>
      <c r="CW563" s="36"/>
      <c r="CX563" s="36"/>
      <c r="CY563" s="36"/>
      <c r="CZ563" s="36"/>
      <c r="DA563" s="36"/>
      <c r="DB563" s="36"/>
      <c r="DC563" s="36"/>
      <c r="DD563" s="36"/>
      <c r="DE563" s="36"/>
      <c r="DF563" s="36"/>
    </row>
    <row r="564" spans="1:110"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row>
    <row r="565" spans="1:110"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6"/>
      <c r="CU565" s="36"/>
      <c r="CV565" s="36"/>
      <c r="CW565" s="36"/>
      <c r="CX565" s="36"/>
      <c r="CY565" s="36"/>
      <c r="CZ565" s="36"/>
      <c r="DA565" s="36"/>
      <c r="DB565" s="36"/>
      <c r="DC565" s="36"/>
      <c r="DD565" s="36"/>
      <c r="DE565" s="36"/>
      <c r="DF565" s="36"/>
    </row>
    <row r="566" spans="1:110"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row>
    <row r="567" spans="1:110"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6"/>
      <c r="CU567" s="36"/>
      <c r="CV567" s="36"/>
      <c r="CW567" s="36"/>
      <c r="CX567" s="36"/>
      <c r="CY567" s="36"/>
      <c r="CZ567" s="36"/>
      <c r="DA567" s="36"/>
      <c r="DB567" s="36"/>
      <c r="DC567" s="36"/>
      <c r="DD567" s="36"/>
      <c r="DE567" s="36"/>
      <c r="DF567" s="36"/>
    </row>
    <row r="568" spans="1:110"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36"/>
      <c r="CY568" s="36"/>
      <c r="CZ568" s="36"/>
      <c r="DA568" s="36"/>
      <c r="DB568" s="36"/>
      <c r="DC568" s="36"/>
      <c r="DD568" s="36"/>
      <c r="DE568" s="36"/>
      <c r="DF568" s="36"/>
    </row>
    <row r="569" spans="1:110"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36"/>
      <c r="CY569" s="36"/>
      <c r="CZ569" s="36"/>
      <c r="DA569" s="36"/>
      <c r="DB569" s="36"/>
      <c r="DC569" s="36"/>
      <c r="DD569" s="36"/>
      <c r="DE569" s="36"/>
      <c r="DF569" s="36"/>
    </row>
    <row r="570" spans="1:110"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6"/>
      <c r="CU570" s="36"/>
      <c r="CV570" s="36"/>
      <c r="CW570" s="36"/>
      <c r="CX570" s="36"/>
      <c r="CY570" s="36"/>
      <c r="CZ570" s="36"/>
      <c r="DA570" s="36"/>
      <c r="DB570" s="36"/>
      <c r="DC570" s="36"/>
      <c r="DD570" s="36"/>
      <c r="DE570" s="36"/>
      <c r="DF570" s="36"/>
    </row>
    <row r="571" spans="1:110"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6"/>
      <c r="CU571" s="36"/>
      <c r="CV571" s="36"/>
      <c r="CW571" s="36"/>
      <c r="CX571" s="36"/>
      <c r="CY571" s="36"/>
      <c r="CZ571" s="36"/>
      <c r="DA571" s="36"/>
      <c r="DB571" s="36"/>
      <c r="DC571" s="36"/>
      <c r="DD571" s="36"/>
      <c r="DE571" s="36"/>
      <c r="DF571" s="36"/>
    </row>
    <row r="572" spans="1:110"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36"/>
      <c r="CY572" s="36"/>
      <c r="CZ572" s="36"/>
      <c r="DA572" s="36"/>
      <c r="DB572" s="36"/>
      <c r="DC572" s="36"/>
      <c r="DD572" s="36"/>
      <c r="DE572" s="36"/>
      <c r="DF572" s="36"/>
    </row>
    <row r="573" spans="1:110"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36"/>
      <c r="CY573" s="36"/>
      <c r="CZ573" s="36"/>
      <c r="DA573" s="36"/>
      <c r="DB573" s="36"/>
      <c r="DC573" s="36"/>
      <c r="DD573" s="36"/>
      <c r="DE573" s="36"/>
      <c r="DF573" s="36"/>
    </row>
    <row r="574" spans="1:110"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row>
    <row r="575" spans="1:110"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6"/>
      <c r="CU575" s="36"/>
      <c r="CV575" s="36"/>
      <c r="CW575" s="36"/>
      <c r="CX575" s="36"/>
      <c r="CY575" s="36"/>
      <c r="CZ575" s="36"/>
      <c r="DA575" s="36"/>
      <c r="DB575" s="36"/>
      <c r="DC575" s="36"/>
      <c r="DD575" s="36"/>
      <c r="DE575" s="36"/>
      <c r="DF575" s="36"/>
    </row>
    <row r="576" spans="1:110"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row>
    <row r="577" spans="1:110"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36"/>
      <c r="CY577" s="36"/>
      <c r="CZ577" s="36"/>
      <c r="DA577" s="36"/>
      <c r="DB577" s="36"/>
      <c r="DC577" s="36"/>
      <c r="DD577" s="36"/>
      <c r="DE577" s="36"/>
      <c r="DF577" s="36"/>
    </row>
    <row r="578" spans="1:110"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6"/>
      <c r="CU578" s="36"/>
      <c r="CV578" s="36"/>
      <c r="CW578" s="36"/>
      <c r="CX578" s="36"/>
      <c r="CY578" s="36"/>
      <c r="CZ578" s="36"/>
      <c r="DA578" s="36"/>
      <c r="DB578" s="36"/>
      <c r="DC578" s="36"/>
      <c r="DD578" s="36"/>
      <c r="DE578" s="36"/>
      <c r="DF578" s="36"/>
    </row>
    <row r="579" spans="1:110"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6"/>
      <c r="CU579" s="36"/>
      <c r="CV579" s="36"/>
      <c r="CW579" s="36"/>
      <c r="CX579" s="36"/>
      <c r="CY579" s="36"/>
      <c r="CZ579" s="36"/>
      <c r="DA579" s="36"/>
      <c r="DB579" s="36"/>
      <c r="DC579" s="36"/>
      <c r="DD579" s="36"/>
      <c r="DE579" s="36"/>
      <c r="DF579" s="36"/>
    </row>
    <row r="580" spans="1:110"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36"/>
      <c r="CY580" s="36"/>
      <c r="CZ580" s="36"/>
      <c r="DA580" s="36"/>
      <c r="DB580" s="36"/>
      <c r="DC580" s="36"/>
      <c r="DD580" s="36"/>
      <c r="DE580" s="36"/>
      <c r="DF580" s="36"/>
    </row>
    <row r="581" spans="1:110"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36"/>
      <c r="CY581" s="36"/>
      <c r="CZ581" s="36"/>
      <c r="DA581" s="36"/>
      <c r="DB581" s="36"/>
      <c r="DC581" s="36"/>
      <c r="DD581" s="36"/>
      <c r="DE581" s="36"/>
      <c r="DF581" s="36"/>
    </row>
    <row r="582" spans="1:110"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row>
    <row r="583" spans="1:110"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6"/>
      <c r="CU583" s="36"/>
      <c r="CV583" s="36"/>
      <c r="CW583" s="36"/>
      <c r="CX583" s="36"/>
      <c r="CY583" s="36"/>
      <c r="CZ583" s="36"/>
      <c r="DA583" s="36"/>
      <c r="DB583" s="36"/>
      <c r="DC583" s="36"/>
      <c r="DD583" s="36"/>
      <c r="DE583" s="36"/>
      <c r="DF583" s="36"/>
    </row>
    <row r="584" spans="1:110"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36"/>
      <c r="CY584" s="36"/>
      <c r="CZ584" s="36"/>
      <c r="DA584" s="36"/>
      <c r="DB584" s="36"/>
      <c r="DC584" s="36"/>
      <c r="DD584" s="36"/>
      <c r="DE584" s="36"/>
      <c r="DF584" s="36"/>
    </row>
    <row r="585" spans="1:110"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36"/>
      <c r="CY585" s="36"/>
      <c r="CZ585" s="36"/>
      <c r="DA585" s="36"/>
      <c r="DB585" s="36"/>
      <c r="DC585" s="36"/>
      <c r="DD585" s="36"/>
      <c r="DE585" s="36"/>
      <c r="DF585" s="36"/>
    </row>
    <row r="586" spans="1:110"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row>
    <row r="587" spans="1:110"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6"/>
      <c r="CU587" s="36"/>
      <c r="CV587" s="36"/>
      <c r="CW587" s="36"/>
      <c r="CX587" s="36"/>
      <c r="CY587" s="36"/>
      <c r="CZ587" s="36"/>
      <c r="DA587" s="36"/>
      <c r="DB587" s="36"/>
      <c r="DC587" s="36"/>
      <c r="DD587" s="36"/>
      <c r="DE587" s="36"/>
      <c r="DF587" s="36"/>
    </row>
    <row r="588" spans="1:110"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row>
    <row r="589" spans="1:110"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row>
    <row r="590" spans="1:110"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row>
    <row r="591" spans="1:110"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6"/>
      <c r="CU591" s="36"/>
      <c r="CV591" s="36"/>
      <c r="CW591" s="36"/>
      <c r="CX591" s="36"/>
      <c r="CY591" s="36"/>
      <c r="CZ591" s="36"/>
      <c r="DA591" s="36"/>
      <c r="DB591" s="36"/>
      <c r="DC591" s="36"/>
      <c r="DD591" s="36"/>
      <c r="DE591" s="36"/>
      <c r="DF591" s="36"/>
    </row>
    <row r="592" spans="1:110"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36"/>
      <c r="CY592" s="36"/>
      <c r="CZ592" s="36"/>
      <c r="DA592" s="36"/>
      <c r="DB592" s="36"/>
      <c r="DC592" s="36"/>
      <c r="DD592" s="36"/>
      <c r="DE592" s="36"/>
      <c r="DF592" s="36"/>
    </row>
    <row r="593" spans="1:110"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36"/>
      <c r="CY593" s="36"/>
      <c r="CZ593" s="36"/>
      <c r="DA593" s="36"/>
      <c r="DB593" s="36"/>
      <c r="DC593" s="36"/>
      <c r="DD593" s="36"/>
      <c r="DE593" s="36"/>
      <c r="DF593" s="36"/>
    </row>
    <row r="594" spans="1:110"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6"/>
      <c r="CU594" s="36"/>
      <c r="CV594" s="36"/>
      <c r="CW594" s="36"/>
      <c r="CX594" s="36"/>
      <c r="CY594" s="36"/>
      <c r="CZ594" s="36"/>
      <c r="DA594" s="36"/>
      <c r="DB594" s="36"/>
      <c r="DC594" s="36"/>
      <c r="DD594" s="36"/>
      <c r="DE594" s="36"/>
      <c r="DF594" s="36"/>
    </row>
    <row r="595" spans="1:110"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6"/>
      <c r="CU595" s="36"/>
      <c r="CV595" s="36"/>
      <c r="CW595" s="36"/>
      <c r="CX595" s="36"/>
      <c r="CY595" s="36"/>
      <c r="CZ595" s="36"/>
      <c r="DA595" s="36"/>
      <c r="DB595" s="36"/>
      <c r="DC595" s="36"/>
      <c r="DD595" s="36"/>
      <c r="DE595" s="36"/>
      <c r="DF595" s="36"/>
    </row>
    <row r="596" spans="1:110"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row>
    <row r="597" spans="1:110"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36"/>
      <c r="CY597" s="36"/>
      <c r="CZ597" s="36"/>
      <c r="DA597" s="36"/>
      <c r="DB597" s="36"/>
      <c r="DC597" s="36"/>
      <c r="DD597" s="36"/>
      <c r="DE597" s="36"/>
      <c r="DF597" s="36"/>
    </row>
    <row r="598" spans="1:110"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row>
    <row r="599" spans="1:110"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6"/>
      <c r="CU599" s="36"/>
      <c r="CV599" s="36"/>
      <c r="CW599" s="36"/>
      <c r="CX599" s="36"/>
      <c r="CY599" s="36"/>
      <c r="CZ599" s="36"/>
      <c r="DA599" s="36"/>
      <c r="DB599" s="36"/>
      <c r="DC599" s="36"/>
      <c r="DD599" s="36"/>
      <c r="DE599" s="36"/>
      <c r="DF599" s="36"/>
    </row>
    <row r="600" spans="1:110"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36"/>
      <c r="CY600" s="36"/>
      <c r="CZ600" s="36"/>
      <c r="DA600" s="36"/>
      <c r="DB600" s="36"/>
      <c r="DC600" s="36"/>
      <c r="DD600" s="36"/>
      <c r="DE600" s="36"/>
      <c r="DF600" s="36"/>
    </row>
    <row r="601" spans="1:110"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36"/>
      <c r="CY601" s="36"/>
      <c r="CZ601" s="36"/>
      <c r="DA601" s="36"/>
      <c r="DB601" s="36"/>
      <c r="DC601" s="36"/>
      <c r="DD601" s="36"/>
      <c r="DE601" s="36"/>
      <c r="DF601" s="36"/>
    </row>
    <row r="602" spans="1:110"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6"/>
      <c r="CU602" s="36"/>
      <c r="CV602" s="36"/>
      <c r="CW602" s="36"/>
      <c r="CX602" s="36"/>
      <c r="CY602" s="36"/>
      <c r="CZ602" s="36"/>
      <c r="DA602" s="36"/>
      <c r="DB602" s="36"/>
      <c r="DC602" s="36"/>
      <c r="DD602" s="36"/>
      <c r="DE602" s="36"/>
      <c r="DF602" s="36"/>
    </row>
    <row r="603" spans="1:110"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6"/>
      <c r="CU603" s="36"/>
      <c r="CV603" s="36"/>
      <c r="CW603" s="36"/>
      <c r="CX603" s="36"/>
      <c r="CY603" s="36"/>
      <c r="CZ603" s="36"/>
      <c r="DA603" s="36"/>
      <c r="DB603" s="36"/>
      <c r="DC603" s="36"/>
      <c r="DD603" s="36"/>
      <c r="DE603" s="36"/>
      <c r="DF603" s="36"/>
    </row>
    <row r="604" spans="1:110"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36"/>
      <c r="CY604" s="36"/>
      <c r="CZ604" s="36"/>
      <c r="DA604" s="36"/>
      <c r="DB604" s="36"/>
      <c r="DC604" s="36"/>
      <c r="DD604" s="36"/>
      <c r="DE604" s="36"/>
      <c r="DF604" s="36"/>
    </row>
    <row r="605" spans="1:110"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36"/>
      <c r="CY605" s="36"/>
      <c r="CZ605" s="36"/>
      <c r="DA605" s="36"/>
      <c r="DB605" s="36"/>
      <c r="DC605" s="36"/>
      <c r="DD605" s="36"/>
      <c r="DE605" s="36"/>
      <c r="DF605" s="36"/>
    </row>
    <row r="606" spans="1:110"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row>
    <row r="607" spans="1:110"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6"/>
      <c r="CU607" s="36"/>
      <c r="CV607" s="36"/>
      <c r="CW607" s="36"/>
      <c r="CX607" s="36"/>
      <c r="CY607" s="36"/>
      <c r="CZ607" s="36"/>
      <c r="DA607" s="36"/>
      <c r="DB607" s="36"/>
      <c r="DC607" s="36"/>
      <c r="DD607" s="36"/>
      <c r="DE607" s="36"/>
      <c r="DF607" s="36"/>
    </row>
    <row r="608" spans="1:110"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36"/>
      <c r="CY608" s="36"/>
      <c r="CZ608" s="36"/>
      <c r="DA608" s="36"/>
      <c r="DB608" s="36"/>
      <c r="DC608" s="36"/>
      <c r="DD608" s="36"/>
      <c r="DE608" s="36"/>
      <c r="DF608" s="36"/>
    </row>
    <row r="609" spans="1:110"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36"/>
      <c r="CY609" s="36"/>
      <c r="CZ609" s="36"/>
      <c r="DA609" s="36"/>
      <c r="DB609" s="36"/>
      <c r="DC609" s="36"/>
      <c r="DD609" s="36"/>
      <c r="DE609" s="36"/>
      <c r="DF609" s="36"/>
    </row>
    <row r="610" spans="1:110"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6"/>
      <c r="CU610" s="36"/>
      <c r="CV610" s="36"/>
      <c r="CW610" s="36"/>
      <c r="CX610" s="36"/>
      <c r="CY610" s="36"/>
      <c r="CZ610" s="36"/>
      <c r="DA610" s="36"/>
      <c r="DB610" s="36"/>
      <c r="DC610" s="36"/>
      <c r="DD610" s="36"/>
      <c r="DE610" s="36"/>
      <c r="DF610" s="36"/>
    </row>
    <row r="611" spans="1:110"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6"/>
      <c r="CU611" s="36"/>
      <c r="CV611" s="36"/>
      <c r="CW611" s="36"/>
      <c r="CX611" s="36"/>
      <c r="CY611" s="36"/>
      <c r="CZ611" s="36"/>
      <c r="DA611" s="36"/>
      <c r="DB611" s="36"/>
      <c r="DC611" s="36"/>
      <c r="DD611" s="36"/>
      <c r="DE611" s="36"/>
      <c r="DF611" s="36"/>
    </row>
    <row r="612" spans="1:110"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6"/>
      <c r="CU612" s="36"/>
      <c r="CV612" s="36"/>
      <c r="CW612" s="36"/>
      <c r="CX612" s="36"/>
      <c r="CY612" s="36"/>
      <c r="CZ612" s="36"/>
      <c r="DA612" s="36"/>
      <c r="DB612" s="36"/>
      <c r="DC612" s="36"/>
      <c r="DD612" s="36"/>
      <c r="DE612" s="36"/>
      <c r="DF612" s="36"/>
    </row>
    <row r="613" spans="1:110"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6"/>
      <c r="CU613" s="36"/>
      <c r="CV613" s="36"/>
      <c r="CW613" s="36"/>
      <c r="CX613" s="36"/>
      <c r="CY613" s="36"/>
      <c r="CZ613" s="36"/>
      <c r="DA613" s="36"/>
      <c r="DB613" s="36"/>
      <c r="DC613" s="36"/>
      <c r="DD613" s="36"/>
      <c r="DE613" s="36"/>
      <c r="DF613" s="36"/>
    </row>
    <row r="614" spans="1:110"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6"/>
      <c r="CU614" s="36"/>
      <c r="CV614" s="36"/>
      <c r="CW614" s="36"/>
      <c r="CX614" s="36"/>
      <c r="CY614" s="36"/>
      <c r="CZ614" s="36"/>
      <c r="DA614" s="36"/>
      <c r="DB614" s="36"/>
      <c r="DC614" s="36"/>
      <c r="DD614" s="36"/>
      <c r="DE614" s="36"/>
      <c r="DF614" s="36"/>
    </row>
    <row r="615" spans="1:110"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6"/>
      <c r="CU615" s="36"/>
      <c r="CV615" s="36"/>
      <c r="CW615" s="36"/>
      <c r="CX615" s="36"/>
      <c r="CY615" s="36"/>
      <c r="CZ615" s="36"/>
      <c r="DA615" s="36"/>
      <c r="DB615" s="36"/>
      <c r="DC615" s="36"/>
      <c r="DD615" s="36"/>
      <c r="DE615" s="36"/>
      <c r="DF615" s="36"/>
    </row>
    <row r="616" spans="1:110"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row>
    <row r="617" spans="1:110"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6"/>
      <c r="CU617" s="36"/>
      <c r="CV617" s="36"/>
      <c r="CW617" s="36"/>
      <c r="CX617" s="36"/>
      <c r="CY617" s="36"/>
      <c r="CZ617" s="36"/>
      <c r="DA617" s="36"/>
      <c r="DB617" s="36"/>
      <c r="DC617" s="36"/>
      <c r="DD617" s="36"/>
      <c r="DE617" s="36"/>
      <c r="DF617" s="36"/>
    </row>
    <row r="618" spans="1:110"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6"/>
      <c r="CU618" s="36"/>
      <c r="CV618" s="36"/>
      <c r="CW618" s="36"/>
      <c r="CX618" s="36"/>
      <c r="CY618" s="36"/>
      <c r="CZ618" s="36"/>
      <c r="DA618" s="36"/>
      <c r="DB618" s="36"/>
      <c r="DC618" s="36"/>
      <c r="DD618" s="36"/>
      <c r="DE618" s="36"/>
      <c r="DF618" s="36"/>
    </row>
    <row r="619" spans="1:110"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6"/>
      <c r="CU619" s="36"/>
      <c r="CV619" s="36"/>
      <c r="CW619" s="36"/>
      <c r="CX619" s="36"/>
      <c r="CY619" s="36"/>
      <c r="CZ619" s="36"/>
      <c r="DA619" s="36"/>
      <c r="DB619" s="36"/>
      <c r="DC619" s="36"/>
      <c r="DD619" s="36"/>
      <c r="DE619" s="36"/>
      <c r="DF619" s="36"/>
    </row>
    <row r="620" spans="1:110"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6"/>
      <c r="CU620" s="36"/>
      <c r="CV620" s="36"/>
      <c r="CW620" s="36"/>
      <c r="CX620" s="36"/>
      <c r="CY620" s="36"/>
      <c r="CZ620" s="36"/>
      <c r="DA620" s="36"/>
      <c r="DB620" s="36"/>
      <c r="DC620" s="36"/>
      <c r="DD620" s="36"/>
      <c r="DE620" s="36"/>
      <c r="DF620" s="36"/>
    </row>
    <row r="621" spans="1:110"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row>
    <row r="622" spans="1:110"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6"/>
      <c r="CU622" s="36"/>
      <c r="CV622" s="36"/>
      <c r="CW622" s="36"/>
      <c r="CX622" s="36"/>
      <c r="CY622" s="36"/>
      <c r="CZ622" s="36"/>
      <c r="DA622" s="36"/>
      <c r="DB622" s="36"/>
      <c r="DC622" s="36"/>
      <c r="DD622" s="36"/>
      <c r="DE622" s="36"/>
      <c r="DF622" s="36"/>
    </row>
    <row r="623" spans="1:110"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6"/>
      <c r="CU623" s="36"/>
      <c r="CV623" s="36"/>
      <c r="CW623" s="36"/>
      <c r="CX623" s="36"/>
      <c r="CY623" s="36"/>
      <c r="CZ623" s="36"/>
      <c r="DA623" s="36"/>
      <c r="DB623" s="36"/>
      <c r="DC623" s="36"/>
      <c r="DD623" s="36"/>
      <c r="DE623" s="36"/>
      <c r="DF623" s="36"/>
    </row>
    <row r="624" spans="1:110"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6"/>
      <c r="CU624" s="36"/>
      <c r="CV624" s="36"/>
      <c r="CW624" s="36"/>
      <c r="CX624" s="36"/>
      <c r="CY624" s="36"/>
      <c r="CZ624" s="36"/>
      <c r="DA624" s="36"/>
      <c r="DB624" s="36"/>
      <c r="DC624" s="36"/>
      <c r="DD624" s="36"/>
      <c r="DE624" s="36"/>
      <c r="DF624" s="36"/>
    </row>
    <row r="625" spans="1:110"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6"/>
      <c r="CU625" s="36"/>
      <c r="CV625" s="36"/>
      <c r="CW625" s="36"/>
      <c r="CX625" s="36"/>
      <c r="CY625" s="36"/>
      <c r="CZ625" s="36"/>
      <c r="DA625" s="36"/>
      <c r="DB625" s="36"/>
      <c r="DC625" s="36"/>
      <c r="DD625" s="36"/>
      <c r="DE625" s="36"/>
      <c r="DF625" s="36"/>
    </row>
    <row r="626" spans="1:110"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row>
    <row r="627" spans="1:110"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6"/>
      <c r="CU627" s="36"/>
      <c r="CV627" s="36"/>
      <c r="CW627" s="36"/>
      <c r="CX627" s="36"/>
      <c r="CY627" s="36"/>
      <c r="CZ627" s="36"/>
      <c r="DA627" s="36"/>
      <c r="DB627" s="36"/>
      <c r="DC627" s="36"/>
      <c r="DD627" s="36"/>
      <c r="DE627" s="36"/>
      <c r="DF627" s="36"/>
    </row>
    <row r="628" spans="1:110"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6"/>
      <c r="CU628" s="36"/>
      <c r="CV628" s="36"/>
      <c r="CW628" s="36"/>
      <c r="CX628" s="36"/>
      <c r="CY628" s="36"/>
      <c r="CZ628" s="36"/>
      <c r="DA628" s="36"/>
      <c r="DB628" s="36"/>
      <c r="DC628" s="36"/>
      <c r="DD628" s="36"/>
      <c r="DE628" s="36"/>
      <c r="DF628" s="36"/>
    </row>
    <row r="629" spans="1:110"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6"/>
      <c r="CU629" s="36"/>
      <c r="CV629" s="36"/>
      <c r="CW629" s="36"/>
      <c r="CX629" s="36"/>
      <c r="CY629" s="36"/>
      <c r="CZ629" s="36"/>
      <c r="DA629" s="36"/>
      <c r="DB629" s="36"/>
      <c r="DC629" s="36"/>
      <c r="DD629" s="36"/>
      <c r="DE629" s="36"/>
      <c r="DF629" s="36"/>
    </row>
    <row r="630" spans="1:110"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6"/>
      <c r="CU630" s="36"/>
      <c r="CV630" s="36"/>
      <c r="CW630" s="36"/>
      <c r="CX630" s="36"/>
      <c r="CY630" s="36"/>
      <c r="CZ630" s="36"/>
      <c r="DA630" s="36"/>
      <c r="DB630" s="36"/>
      <c r="DC630" s="36"/>
      <c r="DD630" s="36"/>
      <c r="DE630" s="36"/>
      <c r="DF630" s="36"/>
    </row>
    <row r="631" spans="1:110"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6"/>
      <c r="CU631" s="36"/>
      <c r="CV631" s="36"/>
      <c r="CW631" s="36"/>
      <c r="CX631" s="36"/>
      <c r="CY631" s="36"/>
      <c r="CZ631" s="36"/>
      <c r="DA631" s="36"/>
      <c r="DB631" s="36"/>
      <c r="DC631" s="36"/>
      <c r="DD631" s="36"/>
      <c r="DE631" s="36"/>
      <c r="DF631" s="36"/>
    </row>
    <row r="632" spans="1:110"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6"/>
      <c r="CU632" s="36"/>
      <c r="CV632" s="36"/>
      <c r="CW632" s="36"/>
      <c r="CX632" s="36"/>
      <c r="CY632" s="36"/>
      <c r="CZ632" s="36"/>
      <c r="DA632" s="36"/>
      <c r="DB632" s="36"/>
      <c r="DC632" s="36"/>
      <c r="DD632" s="36"/>
      <c r="DE632" s="36"/>
      <c r="DF632" s="36"/>
    </row>
    <row r="633" spans="1:110"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6"/>
      <c r="CU633" s="36"/>
      <c r="CV633" s="36"/>
      <c r="CW633" s="36"/>
      <c r="CX633" s="36"/>
      <c r="CY633" s="36"/>
      <c r="CZ633" s="36"/>
      <c r="DA633" s="36"/>
      <c r="DB633" s="36"/>
      <c r="DC633" s="36"/>
      <c r="DD633" s="36"/>
      <c r="DE633" s="36"/>
      <c r="DF633" s="36"/>
    </row>
    <row r="634" spans="1:110"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6"/>
      <c r="CU634" s="36"/>
      <c r="CV634" s="36"/>
      <c r="CW634" s="36"/>
      <c r="CX634" s="36"/>
      <c r="CY634" s="36"/>
      <c r="CZ634" s="36"/>
      <c r="DA634" s="36"/>
      <c r="DB634" s="36"/>
      <c r="DC634" s="36"/>
      <c r="DD634" s="36"/>
      <c r="DE634" s="36"/>
      <c r="DF634" s="36"/>
    </row>
    <row r="635" spans="1:110"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36"/>
      <c r="CY635" s="36"/>
      <c r="CZ635" s="36"/>
      <c r="DA635" s="36"/>
      <c r="DB635" s="36"/>
      <c r="DC635" s="36"/>
      <c r="DD635" s="36"/>
      <c r="DE635" s="36"/>
      <c r="DF635" s="36"/>
    </row>
    <row r="636" spans="1:110"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row>
    <row r="637" spans="1:110"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6"/>
      <c r="CU637" s="36"/>
      <c r="CV637" s="36"/>
      <c r="CW637" s="36"/>
      <c r="CX637" s="36"/>
      <c r="CY637" s="36"/>
      <c r="CZ637" s="36"/>
      <c r="DA637" s="36"/>
      <c r="DB637" s="36"/>
      <c r="DC637" s="36"/>
      <c r="DD637" s="36"/>
      <c r="DE637" s="36"/>
      <c r="DF637" s="36"/>
    </row>
    <row r="638" spans="1:110"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6"/>
      <c r="CU638" s="36"/>
      <c r="CV638" s="36"/>
      <c r="CW638" s="36"/>
      <c r="CX638" s="36"/>
      <c r="CY638" s="36"/>
      <c r="CZ638" s="36"/>
      <c r="DA638" s="36"/>
      <c r="DB638" s="36"/>
      <c r="DC638" s="36"/>
      <c r="DD638" s="36"/>
      <c r="DE638" s="36"/>
      <c r="DF638" s="36"/>
    </row>
    <row r="639" spans="1:110"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36"/>
      <c r="CY639" s="36"/>
      <c r="CZ639" s="36"/>
      <c r="DA639" s="36"/>
      <c r="DB639" s="36"/>
      <c r="DC639" s="36"/>
      <c r="DD639" s="36"/>
      <c r="DE639" s="36"/>
      <c r="DF639" s="36"/>
    </row>
    <row r="640" spans="1:110"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36"/>
      <c r="CY640" s="36"/>
      <c r="CZ640" s="36"/>
      <c r="DA640" s="36"/>
      <c r="DB640" s="36"/>
      <c r="DC640" s="36"/>
      <c r="DD640" s="36"/>
      <c r="DE640" s="36"/>
      <c r="DF640" s="36"/>
    </row>
    <row r="641" spans="1:110"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6"/>
      <c r="CU641" s="36"/>
      <c r="CV641" s="36"/>
      <c r="CW641" s="36"/>
      <c r="CX641" s="36"/>
      <c r="CY641" s="36"/>
      <c r="CZ641" s="36"/>
      <c r="DA641" s="36"/>
      <c r="DB641" s="36"/>
      <c r="DC641" s="36"/>
      <c r="DD641" s="36"/>
      <c r="DE641" s="36"/>
      <c r="DF641" s="36"/>
    </row>
    <row r="642" spans="1:110"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6"/>
      <c r="CU642" s="36"/>
      <c r="CV642" s="36"/>
      <c r="CW642" s="36"/>
      <c r="CX642" s="36"/>
      <c r="CY642" s="36"/>
      <c r="CZ642" s="36"/>
      <c r="DA642" s="36"/>
      <c r="DB642" s="36"/>
      <c r="DC642" s="36"/>
      <c r="DD642" s="36"/>
      <c r="DE642" s="36"/>
      <c r="DF642" s="36"/>
    </row>
    <row r="643" spans="1:110"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36"/>
      <c r="CY643" s="36"/>
      <c r="CZ643" s="36"/>
      <c r="DA643" s="36"/>
      <c r="DB643" s="36"/>
      <c r="DC643" s="36"/>
      <c r="DD643" s="36"/>
      <c r="DE643" s="36"/>
      <c r="DF643" s="36"/>
    </row>
    <row r="644" spans="1:110"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row>
    <row r="645" spans="1:110"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row>
    <row r="646" spans="1:110"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row>
    <row r="647" spans="1:110"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36"/>
      <c r="CY647" s="36"/>
      <c r="CZ647" s="36"/>
      <c r="DA647" s="36"/>
      <c r="DB647" s="36"/>
      <c r="DC647" s="36"/>
      <c r="DD647" s="36"/>
      <c r="DE647" s="36"/>
      <c r="DF647" s="36"/>
    </row>
    <row r="648" spans="1:110"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36"/>
      <c r="CY648" s="36"/>
      <c r="CZ648" s="36"/>
      <c r="DA648" s="36"/>
      <c r="DB648" s="36"/>
      <c r="DC648" s="36"/>
      <c r="DD648" s="36"/>
      <c r="DE648" s="36"/>
      <c r="DF648" s="36"/>
    </row>
    <row r="649" spans="1:110"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6"/>
      <c r="CU649" s="36"/>
      <c r="CV649" s="36"/>
      <c r="CW649" s="36"/>
      <c r="CX649" s="36"/>
      <c r="CY649" s="36"/>
      <c r="CZ649" s="36"/>
      <c r="DA649" s="36"/>
      <c r="DB649" s="36"/>
      <c r="DC649" s="36"/>
      <c r="DD649" s="36"/>
      <c r="DE649" s="36"/>
      <c r="DF649" s="36"/>
    </row>
    <row r="650" spans="1:110"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6"/>
      <c r="CU650" s="36"/>
      <c r="CV650" s="36"/>
      <c r="CW650" s="36"/>
      <c r="CX650" s="36"/>
      <c r="CY650" s="36"/>
      <c r="CZ650" s="36"/>
      <c r="DA650" s="36"/>
      <c r="DB650" s="36"/>
      <c r="DC650" s="36"/>
      <c r="DD650" s="36"/>
      <c r="DE650" s="36"/>
      <c r="DF650" s="36"/>
    </row>
    <row r="651" spans="1:110"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36"/>
      <c r="CY651" s="36"/>
      <c r="CZ651" s="36"/>
      <c r="DA651" s="36"/>
      <c r="DB651" s="36"/>
      <c r="DC651" s="36"/>
      <c r="DD651" s="36"/>
      <c r="DE651" s="36"/>
      <c r="DF651" s="36"/>
    </row>
    <row r="652" spans="1:110"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36"/>
      <c r="CY652" s="36"/>
      <c r="CZ652" s="36"/>
      <c r="DA652" s="36"/>
      <c r="DB652" s="36"/>
      <c r="DC652" s="36"/>
      <c r="DD652" s="36"/>
      <c r="DE652" s="36"/>
      <c r="DF652" s="36"/>
    </row>
    <row r="653" spans="1:110"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6"/>
      <c r="CU653" s="36"/>
      <c r="CV653" s="36"/>
      <c r="CW653" s="36"/>
      <c r="CX653" s="36"/>
      <c r="CY653" s="36"/>
      <c r="CZ653" s="36"/>
      <c r="DA653" s="36"/>
      <c r="DB653" s="36"/>
      <c r="DC653" s="36"/>
      <c r="DD653" s="36"/>
      <c r="DE653" s="36"/>
      <c r="DF653" s="36"/>
    </row>
    <row r="654" spans="1:110"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row>
    <row r="655" spans="1:110"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36"/>
      <c r="CY655" s="36"/>
      <c r="CZ655" s="36"/>
      <c r="DA655" s="36"/>
      <c r="DB655" s="36"/>
      <c r="DC655" s="36"/>
      <c r="DD655" s="36"/>
      <c r="DE655" s="36"/>
      <c r="DF655" s="36"/>
    </row>
    <row r="656" spans="1:110"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row>
    <row r="657" spans="1:110"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6"/>
      <c r="CU657" s="36"/>
      <c r="CV657" s="36"/>
      <c r="CW657" s="36"/>
      <c r="CX657" s="36"/>
      <c r="CY657" s="36"/>
      <c r="CZ657" s="36"/>
      <c r="DA657" s="36"/>
      <c r="DB657" s="36"/>
      <c r="DC657" s="36"/>
      <c r="DD657" s="36"/>
      <c r="DE657" s="36"/>
      <c r="DF657" s="36"/>
    </row>
    <row r="658" spans="1:110"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6"/>
      <c r="CU658" s="36"/>
      <c r="CV658" s="36"/>
      <c r="CW658" s="36"/>
      <c r="CX658" s="36"/>
      <c r="CY658" s="36"/>
      <c r="CZ658" s="36"/>
      <c r="DA658" s="36"/>
      <c r="DB658" s="36"/>
      <c r="DC658" s="36"/>
      <c r="DD658" s="36"/>
      <c r="DE658" s="36"/>
      <c r="DF658" s="36"/>
    </row>
    <row r="659" spans="1:110"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36"/>
      <c r="CY659" s="36"/>
      <c r="CZ659" s="36"/>
      <c r="DA659" s="36"/>
      <c r="DB659" s="36"/>
      <c r="DC659" s="36"/>
      <c r="DD659" s="36"/>
      <c r="DE659" s="36"/>
      <c r="DF659" s="36"/>
    </row>
    <row r="660" spans="1:110"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36"/>
      <c r="CY660" s="36"/>
      <c r="CZ660" s="36"/>
      <c r="DA660" s="36"/>
      <c r="DB660" s="36"/>
      <c r="DC660" s="36"/>
      <c r="DD660" s="36"/>
      <c r="DE660" s="36"/>
      <c r="DF660" s="36"/>
    </row>
    <row r="661" spans="1:110"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6"/>
      <c r="CU661" s="36"/>
      <c r="CV661" s="36"/>
      <c r="CW661" s="36"/>
      <c r="CX661" s="36"/>
      <c r="CY661" s="36"/>
      <c r="CZ661" s="36"/>
      <c r="DA661" s="36"/>
      <c r="DB661" s="36"/>
      <c r="DC661" s="36"/>
      <c r="DD661" s="36"/>
      <c r="DE661" s="36"/>
      <c r="DF661" s="36"/>
    </row>
    <row r="662" spans="1:110"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row>
    <row r="663" spans="1:110"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36"/>
      <c r="CY663" s="36"/>
      <c r="CZ663" s="36"/>
      <c r="DA663" s="36"/>
      <c r="DB663" s="36"/>
      <c r="DC663" s="36"/>
      <c r="DD663" s="36"/>
      <c r="DE663" s="36"/>
      <c r="DF663" s="36"/>
    </row>
    <row r="664" spans="1:110"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36"/>
      <c r="CY664" s="36"/>
      <c r="CZ664" s="36"/>
      <c r="DA664" s="36"/>
      <c r="DB664" s="36"/>
      <c r="DC664" s="36"/>
      <c r="DD664" s="36"/>
      <c r="DE664" s="36"/>
      <c r="DF664" s="36"/>
    </row>
    <row r="665" spans="1:110"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6"/>
      <c r="CU665" s="36"/>
      <c r="CV665" s="36"/>
      <c r="CW665" s="36"/>
      <c r="CX665" s="36"/>
      <c r="CY665" s="36"/>
      <c r="CZ665" s="36"/>
      <c r="DA665" s="36"/>
      <c r="DB665" s="36"/>
      <c r="DC665" s="36"/>
      <c r="DD665" s="36"/>
      <c r="DE665" s="36"/>
      <c r="DF665" s="36"/>
    </row>
    <row r="666" spans="1:110"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row>
    <row r="667" spans="1:110"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36"/>
      <c r="CY667" s="36"/>
      <c r="CZ667" s="36"/>
      <c r="DA667" s="36"/>
      <c r="DB667" s="36"/>
      <c r="DC667" s="36"/>
      <c r="DD667" s="36"/>
      <c r="DE667" s="36"/>
      <c r="DF667" s="36"/>
    </row>
    <row r="668" spans="1:110"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36"/>
      <c r="CY668" s="36"/>
      <c r="CZ668" s="36"/>
      <c r="DA668" s="36"/>
      <c r="DB668" s="36"/>
      <c r="DC668" s="36"/>
      <c r="DD668" s="36"/>
      <c r="DE668" s="36"/>
      <c r="DF668" s="36"/>
    </row>
    <row r="669" spans="1:110"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c r="CV669" s="36"/>
      <c r="CW669" s="36"/>
      <c r="CX669" s="36"/>
      <c r="CY669" s="36"/>
      <c r="CZ669" s="36"/>
      <c r="DA669" s="36"/>
      <c r="DB669" s="36"/>
      <c r="DC669" s="36"/>
      <c r="DD669" s="36"/>
      <c r="DE669" s="36"/>
      <c r="DF669" s="36"/>
    </row>
    <row r="670" spans="1:110"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row>
    <row r="671" spans="1:110"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36"/>
      <c r="CY671" s="36"/>
      <c r="CZ671" s="36"/>
      <c r="DA671" s="36"/>
      <c r="DB671" s="36"/>
      <c r="DC671" s="36"/>
      <c r="DD671" s="36"/>
      <c r="DE671" s="36"/>
      <c r="DF671" s="36"/>
    </row>
    <row r="672" spans="1:110"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36"/>
      <c r="CY672" s="36"/>
      <c r="CZ672" s="36"/>
      <c r="DA672" s="36"/>
      <c r="DB672" s="36"/>
      <c r="DC672" s="36"/>
      <c r="DD672" s="36"/>
      <c r="DE672" s="36"/>
      <c r="DF672" s="36"/>
    </row>
    <row r="673" spans="1:110"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c r="CV673" s="36"/>
      <c r="CW673" s="36"/>
      <c r="CX673" s="36"/>
      <c r="CY673" s="36"/>
      <c r="CZ673" s="36"/>
      <c r="DA673" s="36"/>
      <c r="DB673" s="36"/>
      <c r="DC673" s="36"/>
      <c r="DD673" s="36"/>
      <c r="DE673" s="36"/>
      <c r="DF673" s="36"/>
    </row>
    <row r="674" spans="1:110"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c r="CV674" s="36"/>
      <c r="CW674" s="36"/>
      <c r="CX674" s="36"/>
      <c r="CY674" s="36"/>
      <c r="CZ674" s="36"/>
      <c r="DA674" s="36"/>
      <c r="DB674" s="36"/>
      <c r="DC674" s="36"/>
      <c r="DD674" s="36"/>
      <c r="DE674" s="36"/>
      <c r="DF674" s="36"/>
    </row>
    <row r="675" spans="1:110"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36"/>
      <c r="CY675" s="36"/>
      <c r="CZ675" s="36"/>
      <c r="DA675" s="36"/>
      <c r="DB675" s="36"/>
      <c r="DC675" s="36"/>
      <c r="DD675" s="36"/>
      <c r="DE675" s="36"/>
      <c r="DF675" s="36"/>
    </row>
    <row r="676" spans="1:110"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row>
    <row r="677" spans="1:110"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6"/>
      <c r="CU677" s="36"/>
      <c r="CV677" s="36"/>
      <c r="CW677" s="36"/>
      <c r="CX677" s="36"/>
      <c r="CY677" s="36"/>
      <c r="CZ677" s="36"/>
      <c r="DA677" s="36"/>
      <c r="DB677" s="36"/>
      <c r="DC677" s="36"/>
      <c r="DD677" s="36"/>
      <c r="DE677" s="36"/>
      <c r="DF677" s="36"/>
    </row>
    <row r="678" spans="1:110"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row>
    <row r="679" spans="1:110"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6"/>
      <c r="CU679" s="36"/>
      <c r="CV679" s="36"/>
      <c r="CW679" s="36"/>
      <c r="CX679" s="36"/>
      <c r="CY679" s="36"/>
      <c r="CZ679" s="36"/>
      <c r="DA679" s="36"/>
      <c r="DB679" s="36"/>
      <c r="DC679" s="36"/>
      <c r="DD679" s="36"/>
      <c r="DE679" s="36"/>
      <c r="DF679" s="36"/>
    </row>
    <row r="680" spans="1:110"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6"/>
      <c r="CU680" s="36"/>
      <c r="CV680" s="36"/>
      <c r="CW680" s="36"/>
      <c r="CX680" s="36"/>
      <c r="CY680" s="36"/>
      <c r="CZ680" s="36"/>
      <c r="DA680" s="36"/>
      <c r="DB680" s="36"/>
      <c r="DC680" s="36"/>
      <c r="DD680" s="36"/>
      <c r="DE680" s="36"/>
      <c r="DF680" s="36"/>
    </row>
    <row r="681" spans="1:110"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6"/>
      <c r="CU681" s="36"/>
      <c r="CV681" s="36"/>
      <c r="CW681" s="36"/>
      <c r="CX681" s="36"/>
      <c r="CY681" s="36"/>
      <c r="CZ681" s="36"/>
      <c r="DA681" s="36"/>
      <c r="DB681" s="36"/>
      <c r="DC681" s="36"/>
      <c r="DD681" s="36"/>
      <c r="DE681" s="36"/>
      <c r="DF681" s="36"/>
    </row>
    <row r="682" spans="1:110"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6"/>
      <c r="CU682" s="36"/>
      <c r="CV682" s="36"/>
      <c r="CW682" s="36"/>
      <c r="CX682" s="36"/>
      <c r="CY682" s="36"/>
      <c r="CZ682" s="36"/>
      <c r="DA682" s="36"/>
      <c r="DB682" s="36"/>
      <c r="DC682" s="36"/>
      <c r="DD682" s="36"/>
      <c r="DE682" s="36"/>
      <c r="DF682" s="36"/>
    </row>
    <row r="683" spans="1:110"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row>
    <row r="684" spans="1:110"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6"/>
      <c r="CU684" s="36"/>
      <c r="CV684" s="36"/>
      <c r="CW684" s="36"/>
      <c r="CX684" s="36"/>
      <c r="CY684" s="36"/>
      <c r="CZ684" s="36"/>
      <c r="DA684" s="36"/>
      <c r="DB684" s="36"/>
      <c r="DC684" s="36"/>
      <c r="DD684" s="36"/>
      <c r="DE684" s="36"/>
      <c r="DF684" s="36"/>
    </row>
    <row r="685" spans="1:110"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6"/>
      <c r="CU685" s="36"/>
      <c r="CV685" s="36"/>
      <c r="CW685" s="36"/>
      <c r="CX685" s="36"/>
      <c r="CY685" s="36"/>
      <c r="CZ685" s="36"/>
      <c r="DA685" s="36"/>
      <c r="DB685" s="36"/>
      <c r="DC685" s="36"/>
      <c r="DD685" s="36"/>
      <c r="DE685" s="36"/>
      <c r="DF685" s="36"/>
    </row>
    <row r="686" spans="1:110"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row>
    <row r="687" spans="1:110"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c r="CX687" s="36"/>
      <c r="CY687" s="36"/>
      <c r="CZ687" s="36"/>
      <c r="DA687" s="36"/>
      <c r="DB687" s="36"/>
      <c r="DC687" s="36"/>
      <c r="DD687" s="36"/>
      <c r="DE687" s="36"/>
      <c r="DF687" s="36"/>
    </row>
    <row r="688" spans="1:110"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c r="CX688" s="36"/>
      <c r="CY688" s="36"/>
      <c r="CZ688" s="36"/>
      <c r="DA688" s="36"/>
      <c r="DB688" s="36"/>
      <c r="DC688" s="36"/>
      <c r="DD688" s="36"/>
      <c r="DE688" s="36"/>
      <c r="DF688" s="36"/>
    </row>
    <row r="689" spans="1:110"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c r="CX689" s="36"/>
      <c r="CY689" s="36"/>
      <c r="CZ689" s="36"/>
      <c r="DA689" s="36"/>
      <c r="DB689" s="36"/>
      <c r="DC689" s="36"/>
      <c r="DD689" s="36"/>
      <c r="DE689" s="36"/>
      <c r="DF689" s="36"/>
    </row>
    <row r="690" spans="1:110"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c r="CX690" s="36"/>
      <c r="CY690" s="36"/>
      <c r="CZ690" s="36"/>
      <c r="DA690" s="36"/>
      <c r="DB690" s="36"/>
      <c r="DC690" s="36"/>
      <c r="DD690" s="36"/>
      <c r="DE690" s="36"/>
      <c r="DF690" s="36"/>
    </row>
    <row r="691" spans="1:110"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c r="CX691" s="36"/>
      <c r="CY691" s="36"/>
      <c r="CZ691" s="36"/>
      <c r="DA691" s="36"/>
      <c r="DB691" s="36"/>
      <c r="DC691" s="36"/>
      <c r="DD691" s="36"/>
      <c r="DE691" s="36"/>
      <c r="DF691" s="36"/>
    </row>
    <row r="692" spans="1:110"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row>
    <row r="693" spans="1:110"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row>
    <row r="694" spans="1:110"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row>
    <row r="695" spans="1:110"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c r="CX695" s="36"/>
      <c r="CY695" s="36"/>
      <c r="CZ695" s="36"/>
      <c r="DA695" s="36"/>
      <c r="DB695" s="36"/>
      <c r="DC695" s="36"/>
      <c r="DD695" s="36"/>
      <c r="DE695" s="36"/>
      <c r="DF695" s="36"/>
    </row>
    <row r="696" spans="1:110"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row>
    <row r="697" spans="1:110"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6"/>
      <c r="CU697" s="36"/>
      <c r="CV697" s="36"/>
      <c r="CW697" s="36"/>
      <c r="CX697" s="36"/>
      <c r="CY697" s="36"/>
      <c r="CZ697" s="36"/>
      <c r="DA697" s="36"/>
      <c r="DB697" s="36"/>
      <c r="DC697" s="36"/>
      <c r="DD697" s="36"/>
      <c r="DE697" s="36"/>
      <c r="DF697" s="36"/>
    </row>
    <row r="698" spans="1:110"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6"/>
      <c r="CU698" s="36"/>
      <c r="CV698" s="36"/>
      <c r="CW698" s="36"/>
      <c r="CX698" s="36"/>
      <c r="CY698" s="36"/>
      <c r="CZ698" s="36"/>
      <c r="DA698" s="36"/>
      <c r="DB698" s="36"/>
      <c r="DC698" s="36"/>
      <c r="DD698" s="36"/>
      <c r="DE698" s="36"/>
      <c r="DF698" s="36"/>
    </row>
    <row r="699" spans="1:110"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c r="CV699" s="36"/>
      <c r="CW699" s="36"/>
      <c r="CX699" s="36"/>
      <c r="CY699" s="36"/>
      <c r="CZ699" s="36"/>
      <c r="DA699" s="36"/>
      <c r="DB699" s="36"/>
      <c r="DC699" s="36"/>
      <c r="DD699" s="36"/>
      <c r="DE699" s="36"/>
      <c r="DF699" s="36"/>
    </row>
    <row r="700" spans="1:110"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c r="CX700" s="36"/>
      <c r="CY700" s="36"/>
      <c r="CZ700" s="36"/>
      <c r="DA700" s="36"/>
      <c r="DB700" s="36"/>
      <c r="DC700" s="36"/>
      <c r="DD700" s="36"/>
      <c r="DE700" s="36"/>
      <c r="DF700" s="36"/>
    </row>
    <row r="701" spans="1:110"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c r="CX701" s="36"/>
      <c r="CY701" s="36"/>
      <c r="CZ701" s="36"/>
      <c r="DA701" s="36"/>
      <c r="DB701" s="36"/>
      <c r="DC701" s="36"/>
      <c r="DD701" s="36"/>
      <c r="DE701" s="36"/>
      <c r="DF701" s="36"/>
    </row>
    <row r="702" spans="1:110"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row>
    <row r="703" spans="1:110"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c r="CX703" s="36"/>
      <c r="CY703" s="36"/>
      <c r="CZ703" s="36"/>
      <c r="DA703" s="36"/>
      <c r="DB703" s="36"/>
      <c r="DC703" s="36"/>
      <c r="DD703" s="36"/>
      <c r="DE703" s="36"/>
      <c r="DF703" s="36"/>
    </row>
    <row r="704" spans="1:110"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c r="CX704" s="36"/>
      <c r="CY704" s="36"/>
      <c r="CZ704" s="36"/>
      <c r="DA704" s="36"/>
      <c r="DB704" s="36"/>
      <c r="DC704" s="36"/>
      <c r="DD704" s="36"/>
      <c r="DE704" s="36"/>
      <c r="DF704" s="36"/>
    </row>
    <row r="705" spans="1:110"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c r="CX705" s="36"/>
      <c r="CY705" s="36"/>
      <c r="CZ705" s="36"/>
      <c r="DA705" s="36"/>
      <c r="DB705" s="36"/>
      <c r="DC705" s="36"/>
      <c r="DD705" s="36"/>
      <c r="DE705" s="36"/>
      <c r="DF705" s="36"/>
    </row>
    <row r="706" spans="1:110"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row>
    <row r="707" spans="1:110"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c r="CX707" s="36"/>
      <c r="CY707" s="36"/>
      <c r="CZ707" s="36"/>
      <c r="DA707" s="36"/>
      <c r="DB707" s="36"/>
      <c r="DC707" s="36"/>
      <c r="DD707" s="36"/>
      <c r="DE707" s="36"/>
      <c r="DF707" s="36"/>
    </row>
    <row r="708" spans="1:110"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c r="CX708" s="36"/>
      <c r="CY708" s="36"/>
      <c r="CZ708" s="36"/>
      <c r="DA708" s="36"/>
      <c r="DB708" s="36"/>
      <c r="DC708" s="36"/>
      <c r="DD708" s="36"/>
      <c r="DE708" s="36"/>
      <c r="DF708" s="36"/>
    </row>
    <row r="709" spans="1:110"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6"/>
      <c r="CU709" s="36"/>
      <c r="CV709" s="36"/>
      <c r="CW709" s="36"/>
      <c r="CX709" s="36"/>
      <c r="CY709" s="36"/>
      <c r="CZ709" s="36"/>
      <c r="DA709" s="36"/>
      <c r="DB709" s="36"/>
      <c r="DC709" s="36"/>
      <c r="DD709" s="36"/>
      <c r="DE709" s="36"/>
      <c r="DF709" s="36"/>
    </row>
    <row r="710" spans="1:110"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row>
    <row r="711" spans="1:110"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6"/>
      <c r="CU711" s="36"/>
      <c r="CV711" s="36"/>
      <c r="CW711" s="36"/>
      <c r="CX711" s="36"/>
      <c r="CY711" s="36"/>
      <c r="CZ711" s="36"/>
      <c r="DA711" s="36"/>
      <c r="DB711" s="36"/>
      <c r="DC711" s="36"/>
      <c r="DD711" s="36"/>
      <c r="DE711" s="36"/>
      <c r="DF711" s="36"/>
    </row>
    <row r="712" spans="1:110"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6"/>
      <c r="CU712" s="36"/>
      <c r="CV712" s="36"/>
      <c r="CW712" s="36"/>
      <c r="CX712" s="36"/>
      <c r="CY712" s="36"/>
      <c r="CZ712" s="36"/>
      <c r="DA712" s="36"/>
      <c r="DB712" s="36"/>
      <c r="DC712" s="36"/>
      <c r="DD712" s="36"/>
      <c r="DE712" s="36"/>
      <c r="DF712" s="36"/>
    </row>
    <row r="713" spans="1:110"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6"/>
      <c r="CU713" s="36"/>
      <c r="CV713" s="36"/>
      <c r="CW713" s="36"/>
      <c r="CX713" s="36"/>
      <c r="CY713" s="36"/>
      <c r="CZ713" s="36"/>
      <c r="DA713" s="36"/>
      <c r="DB713" s="36"/>
      <c r="DC713" s="36"/>
      <c r="DD713" s="36"/>
      <c r="DE713" s="36"/>
      <c r="DF713" s="36"/>
    </row>
    <row r="714" spans="1:110"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row>
    <row r="715" spans="1:110"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row>
    <row r="716" spans="1:110"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row>
    <row r="717" spans="1:110"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6"/>
      <c r="CU717" s="36"/>
      <c r="CV717" s="36"/>
      <c r="CW717" s="36"/>
      <c r="CX717" s="36"/>
      <c r="CY717" s="36"/>
      <c r="CZ717" s="36"/>
      <c r="DA717" s="36"/>
      <c r="DB717" s="36"/>
      <c r="DC717" s="36"/>
      <c r="DD717" s="36"/>
      <c r="DE717" s="36"/>
      <c r="DF717" s="36"/>
    </row>
    <row r="718" spans="1:110"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row>
    <row r="719" spans="1:110"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c r="CX719" s="36"/>
      <c r="CY719" s="36"/>
      <c r="CZ719" s="36"/>
      <c r="DA719" s="36"/>
      <c r="DB719" s="36"/>
      <c r="DC719" s="36"/>
      <c r="DD719" s="36"/>
      <c r="DE719" s="36"/>
      <c r="DF719" s="36"/>
    </row>
    <row r="720" spans="1:110"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6"/>
      <c r="CU720" s="36"/>
      <c r="CV720" s="36"/>
      <c r="CW720" s="36"/>
      <c r="CX720" s="36"/>
      <c r="CY720" s="36"/>
      <c r="CZ720" s="36"/>
      <c r="DA720" s="36"/>
      <c r="DB720" s="36"/>
      <c r="DC720" s="36"/>
      <c r="DD720" s="36"/>
      <c r="DE720" s="36"/>
      <c r="DF720" s="36"/>
    </row>
    <row r="721" spans="1:110"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row>
    <row r="722" spans="1:110"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6"/>
      <c r="CU722" s="36"/>
      <c r="CV722" s="36"/>
      <c r="CW722" s="36"/>
      <c r="CX722" s="36"/>
      <c r="CY722" s="36"/>
      <c r="CZ722" s="36"/>
      <c r="DA722" s="36"/>
      <c r="DB722" s="36"/>
      <c r="DC722" s="36"/>
      <c r="DD722" s="36"/>
      <c r="DE722" s="36"/>
      <c r="DF722" s="36"/>
    </row>
    <row r="723" spans="1:110"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6"/>
      <c r="CU723" s="36"/>
      <c r="CV723" s="36"/>
      <c r="CW723" s="36"/>
      <c r="CX723" s="36"/>
      <c r="CY723" s="36"/>
      <c r="CZ723" s="36"/>
      <c r="DA723" s="36"/>
      <c r="DB723" s="36"/>
      <c r="DC723" s="36"/>
      <c r="DD723" s="36"/>
      <c r="DE723" s="36"/>
      <c r="DF723" s="36"/>
    </row>
    <row r="724" spans="1:110"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6"/>
      <c r="CU724" s="36"/>
      <c r="CV724" s="36"/>
      <c r="CW724" s="36"/>
      <c r="CX724" s="36"/>
      <c r="CY724" s="36"/>
      <c r="CZ724" s="36"/>
      <c r="DA724" s="36"/>
      <c r="DB724" s="36"/>
      <c r="DC724" s="36"/>
      <c r="DD724" s="36"/>
      <c r="DE724" s="36"/>
      <c r="DF724" s="36"/>
    </row>
    <row r="725" spans="1:110"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row>
    <row r="726" spans="1:110"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row>
    <row r="727" spans="1:110"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6"/>
      <c r="CU727" s="36"/>
      <c r="CV727" s="36"/>
      <c r="CW727" s="36"/>
      <c r="CX727" s="36"/>
      <c r="CY727" s="36"/>
      <c r="CZ727" s="36"/>
      <c r="DA727" s="36"/>
      <c r="DB727" s="36"/>
      <c r="DC727" s="36"/>
      <c r="DD727" s="36"/>
      <c r="DE727" s="36"/>
      <c r="DF727" s="36"/>
    </row>
    <row r="728" spans="1:110"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6"/>
      <c r="CU728" s="36"/>
      <c r="CV728" s="36"/>
      <c r="CW728" s="36"/>
      <c r="CX728" s="36"/>
      <c r="CY728" s="36"/>
      <c r="CZ728" s="36"/>
      <c r="DA728" s="36"/>
      <c r="DB728" s="36"/>
      <c r="DC728" s="36"/>
      <c r="DD728" s="36"/>
      <c r="DE728" s="36"/>
      <c r="DF728" s="36"/>
    </row>
    <row r="729" spans="1:110"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6"/>
      <c r="CU729" s="36"/>
      <c r="CV729" s="36"/>
      <c r="CW729" s="36"/>
      <c r="CX729" s="36"/>
      <c r="CY729" s="36"/>
      <c r="CZ729" s="36"/>
      <c r="DA729" s="36"/>
      <c r="DB729" s="36"/>
      <c r="DC729" s="36"/>
      <c r="DD729" s="36"/>
      <c r="DE729" s="36"/>
      <c r="DF729" s="36"/>
    </row>
    <row r="730" spans="1:110"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row>
    <row r="731" spans="1:110"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row>
    <row r="732" spans="1:110"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row>
    <row r="733" spans="1:110"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row>
    <row r="734" spans="1:110"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row>
    <row r="735" spans="1:110"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6"/>
      <c r="CU735" s="36"/>
      <c r="CV735" s="36"/>
      <c r="CW735" s="36"/>
      <c r="CX735" s="36"/>
      <c r="CY735" s="36"/>
      <c r="CZ735" s="36"/>
      <c r="DA735" s="36"/>
      <c r="DB735" s="36"/>
      <c r="DC735" s="36"/>
      <c r="DD735" s="36"/>
      <c r="DE735" s="36"/>
      <c r="DF735" s="36"/>
    </row>
    <row r="736" spans="1:110"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row>
    <row r="737" spans="1:110"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6"/>
      <c r="CU737" s="36"/>
      <c r="CV737" s="36"/>
      <c r="CW737" s="36"/>
      <c r="CX737" s="36"/>
      <c r="CY737" s="36"/>
      <c r="CZ737" s="36"/>
      <c r="DA737" s="36"/>
      <c r="DB737" s="36"/>
      <c r="DC737" s="36"/>
      <c r="DD737" s="36"/>
      <c r="DE737" s="36"/>
      <c r="DF737" s="36"/>
    </row>
    <row r="738" spans="1:110"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6"/>
      <c r="CU738" s="36"/>
      <c r="CV738" s="36"/>
      <c r="CW738" s="36"/>
      <c r="CX738" s="36"/>
      <c r="CY738" s="36"/>
      <c r="CZ738" s="36"/>
      <c r="DA738" s="36"/>
      <c r="DB738" s="36"/>
      <c r="DC738" s="36"/>
      <c r="DD738" s="36"/>
      <c r="DE738" s="36"/>
      <c r="DF738" s="36"/>
    </row>
    <row r="739" spans="1:110"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6"/>
      <c r="CU739" s="36"/>
      <c r="CV739" s="36"/>
      <c r="CW739" s="36"/>
      <c r="CX739" s="36"/>
      <c r="CY739" s="36"/>
      <c r="CZ739" s="36"/>
      <c r="DA739" s="36"/>
      <c r="DB739" s="36"/>
      <c r="DC739" s="36"/>
      <c r="DD739" s="36"/>
      <c r="DE739" s="36"/>
      <c r="DF739" s="36"/>
    </row>
    <row r="740" spans="1:110"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c r="CX740" s="36"/>
      <c r="CY740" s="36"/>
      <c r="CZ740" s="36"/>
      <c r="DA740" s="36"/>
      <c r="DB740" s="36"/>
      <c r="DC740" s="36"/>
      <c r="DD740" s="36"/>
      <c r="DE740" s="36"/>
      <c r="DF740" s="36"/>
    </row>
    <row r="741" spans="1:110"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6"/>
      <c r="CU741" s="36"/>
      <c r="CV741" s="36"/>
      <c r="CW741" s="36"/>
      <c r="CX741" s="36"/>
      <c r="CY741" s="36"/>
      <c r="CZ741" s="36"/>
      <c r="DA741" s="36"/>
      <c r="DB741" s="36"/>
      <c r="DC741" s="36"/>
      <c r="DD741" s="36"/>
      <c r="DE741" s="36"/>
      <c r="DF741" s="36"/>
    </row>
    <row r="742" spans="1:110"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row>
    <row r="743" spans="1:110"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6"/>
      <c r="CU743" s="36"/>
      <c r="CV743" s="36"/>
      <c r="CW743" s="36"/>
      <c r="CX743" s="36"/>
      <c r="CY743" s="36"/>
      <c r="CZ743" s="36"/>
      <c r="DA743" s="36"/>
      <c r="DB743" s="36"/>
      <c r="DC743" s="36"/>
      <c r="DD743" s="36"/>
      <c r="DE743" s="36"/>
      <c r="DF743" s="36"/>
    </row>
    <row r="744" spans="1:110"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6"/>
      <c r="CU744" s="36"/>
      <c r="CV744" s="36"/>
      <c r="CW744" s="36"/>
      <c r="CX744" s="36"/>
      <c r="CY744" s="36"/>
      <c r="CZ744" s="36"/>
      <c r="DA744" s="36"/>
      <c r="DB744" s="36"/>
      <c r="DC744" s="36"/>
      <c r="DD744" s="36"/>
      <c r="DE744" s="36"/>
      <c r="DF744" s="36"/>
    </row>
    <row r="745" spans="1:110"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6"/>
      <c r="CU745" s="36"/>
      <c r="CV745" s="36"/>
      <c r="CW745" s="36"/>
      <c r="CX745" s="36"/>
      <c r="CY745" s="36"/>
      <c r="CZ745" s="36"/>
      <c r="DA745" s="36"/>
      <c r="DB745" s="36"/>
      <c r="DC745" s="36"/>
      <c r="DD745" s="36"/>
      <c r="DE745" s="36"/>
      <c r="DF745" s="36"/>
    </row>
    <row r="746" spans="1:110"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row>
    <row r="747" spans="1:110"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6"/>
      <c r="CU747" s="36"/>
      <c r="CV747" s="36"/>
      <c r="CW747" s="36"/>
      <c r="CX747" s="36"/>
      <c r="CY747" s="36"/>
      <c r="CZ747" s="36"/>
      <c r="DA747" s="36"/>
      <c r="DB747" s="36"/>
      <c r="DC747" s="36"/>
      <c r="DD747" s="36"/>
      <c r="DE747" s="36"/>
      <c r="DF747" s="36"/>
    </row>
    <row r="748" spans="1:110"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6"/>
      <c r="CU748" s="36"/>
      <c r="CV748" s="36"/>
      <c r="CW748" s="36"/>
      <c r="CX748" s="36"/>
      <c r="CY748" s="36"/>
      <c r="CZ748" s="36"/>
      <c r="DA748" s="36"/>
      <c r="DB748" s="36"/>
      <c r="DC748" s="36"/>
      <c r="DD748" s="36"/>
      <c r="DE748" s="36"/>
      <c r="DF748" s="36"/>
    </row>
    <row r="749" spans="1:110"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6"/>
      <c r="CU749" s="36"/>
      <c r="CV749" s="36"/>
      <c r="CW749" s="36"/>
      <c r="CX749" s="36"/>
      <c r="CY749" s="36"/>
      <c r="CZ749" s="36"/>
      <c r="DA749" s="36"/>
      <c r="DB749" s="36"/>
      <c r="DC749" s="36"/>
      <c r="DD749" s="36"/>
      <c r="DE749" s="36"/>
      <c r="DF749" s="36"/>
    </row>
    <row r="750" spans="1:110"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row>
    <row r="751" spans="1:110"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row>
    <row r="752" spans="1:110"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6"/>
      <c r="CU752" s="36"/>
      <c r="CV752" s="36"/>
      <c r="CW752" s="36"/>
      <c r="CX752" s="36"/>
      <c r="CY752" s="36"/>
      <c r="CZ752" s="36"/>
      <c r="DA752" s="36"/>
      <c r="DB752" s="36"/>
      <c r="DC752" s="36"/>
      <c r="DD752" s="36"/>
      <c r="DE752" s="36"/>
      <c r="DF752" s="36"/>
    </row>
    <row r="753" spans="1:110"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c r="CX753" s="36"/>
      <c r="CY753" s="36"/>
      <c r="CZ753" s="36"/>
      <c r="DA753" s="36"/>
      <c r="DB753" s="36"/>
      <c r="DC753" s="36"/>
      <c r="DD753" s="36"/>
      <c r="DE753" s="36"/>
      <c r="DF753" s="36"/>
    </row>
    <row r="754" spans="1:110"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6"/>
      <c r="CU754" s="36"/>
      <c r="CV754" s="36"/>
      <c r="CW754" s="36"/>
      <c r="CX754" s="36"/>
      <c r="CY754" s="36"/>
      <c r="CZ754" s="36"/>
      <c r="DA754" s="36"/>
      <c r="DB754" s="36"/>
      <c r="DC754" s="36"/>
      <c r="DD754" s="36"/>
      <c r="DE754" s="36"/>
      <c r="DF754" s="36"/>
    </row>
    <row r="755" spans="1:110"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6"/>
      <c r="CU755" s="36"/>
      <c r="CV755" s="36"/>
      <c r="CW755" s="36"/>
      <c r="CX755" s="36"/>
      <c r="CY755" s="36"/>
      <c r="CZ755" s="36"/>
      <c r="DA755" s="36"/>
      <c r="DB755" s="36"/>
      <c r="DC755" s="36"/>
      <c r="DD755" s="36"/>
      <c r="DE755" s="36"/>
      <c r="DF755" s="36"/>
    </row>
    <row r="756" spans="1:110"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row>
    <row r="757" spans="1:110"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6"/>
      <c r="CU757" s="36"/>
      <c r="CV757" s="36"/>
      <c r="CW757" s="36"/>
      <c r="CX757" s="36"/>
      <c r="CY757" s="36"/>
      <c r="CZ757" s="36"/>
      <c r="DA757" s="36"/>
      <c r="DB757" s="36"/>
      <c r="DC757" s="36"/>
      <c r="DD757" s="36"/>
      <c r="DE757" s="36"/>
      <c r="DF757" s="36"/>
    </row>
    <row r="758" spans="1:110"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row>
    <row r="759" spans="1:110"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row>
    <row r="760" spans="1:110"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6"/>
      <c r="CU760" s="36"/>
      <c r="CV760" s="36"/>
      <c r="CW760" s="36"/>
      <c r="CX760" s="36"/>
      <c r="CY760" s="36"/>
      <c r="CZ760" s="36"/>
      <c r="DA760" s="36"/>
      <c r="DB760" s="36"/>
      <c r="DC760" s="36"/>
      <c r="DD760" s="36"/>
      <c r="DE760" s="36"/>
      <c r="DF760" s="36"/>
    </row>
    <row r="761" spans="1:110"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6"/>
      <c r="CU761" s="36"/>
      <c r="CV761" s="36"/>
      <c r="CW761" s="36"/>
      <c r="CX761" s="36"/>
      <c r="CY761" s="36"/>
      <c r="CZ761" s="36"/>
      <c r="DA761" s="36"/>
      <c r="DB761" s="36"/>
      <c r="DC761" s="36"/>
      <c r="DD761" s="36"/>
      <c r="DE761" s="36"/>
      <c r="DF761" s="36"/>
    </row>
    <row r="762" spans="1:110"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6"/>
      <c r="CU762" s="36"/>
      <c r="CV762" s="36"/>
      <c r="CW762" s="36"/>
      <c r="CX762" s="36"/>
      <c r="CY762" s="36"/>
      <c r="CZ762" s="36"/>
      <c r="DA762" s="36"/>
      <c r="DB762" s="36"/>
      <c r="DC762" s="36"/>
      <c r="DD762" s="36"/>
      <c r="DE762" s="36"/>
      <c r="DF762" s="36"/>
    </row>
    <row r="763" spans="1:110"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row>
    <row r="764" spans="1:110"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6"/>
      <c r="CU764" s="36"/>
      <c r="CV764" s="36"/>
      <c r="CW764" s="36"/>
      <c r="CX764" s="36"/>
      <c r="CY764" s="36"/>
      <c r="CZ764" s="36"/>
      <c r="DA764" s="36"/>
      <c r="DB764" s="36"/>
      <c r="DC764" s="36"/>
      <c r="DD764" s="36"/>
      <c r="DE764" s="36"/>
      <c r="DF764" s="36"/>
    </row>
    <row r="765" spans="1:110"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row>
    <row r="766" spans="1:110"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row>
    <row r="767" spans="1:110"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row>
    <row r="768" spans="1:110"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row>
    <row r="769" spans="1:110"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6"/>
      <c r="CU769" s="36"/>
      <c r="CV769" s="36"/>
      <c r="CW769" s="36"/>
      <c r="CX769" s="36"/>
      <c r="CY769" s="36"/>
      <c r="CZ769" s="36"/>
      <c r="DA769" s="36"/>
      <c r="DB769" s="36"/>
      <c r="DC769" s="36"/>
      <c r="DD769" s="36"/>
      <c r="DE769" s="36"/>
      <c r="DF769" s="36"/>
    </row>
    <row r="770" spans="1:110"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6"/>
      <c r="CU770" s="36"/>
      <c r="CV770" s="36"/>
      <c r="CW770" s="36"/>
      <c r="CX770" s="36"/>
      <c r="CY770" s="36"/>
      <c r="CZ770" s="36"/>
      <c r="DA770" s="36"/>
      <c r="DB770" s="36"/>
      <c r="DC770" s="36"/>
      <c r="DD770" s="36"/>
      <c r="DE770" s="36"/>
      <c r="DF770" s="36"/>
    </row>
    <row r="771" spans="1:110"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6"/>
      <c r="CU771" s="36"/>
      <c r="CV771" s="36"/>
      <c r="CW771" s="36"/>
      <c r="CX771" s="36"/>
      <c r="CY771" s="36"/>
      <c r="CZ771" s="36"/>
      <c r="DA771" s="36"/>
      <c r="DB771" s="36"/>
      <c r="DC771" s="36"/>
      <c r="DD771" s="36"/>
      <c r="DE771" s="36"/>
      <c r="DF771" s="36"/>
    </row>
    <row r="772" spans="1:110"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6"/>
      <c r="CU772" s="36"/>
      <c r="CV772" s="36"/>
      <c r="CW772" s="36"/>
      <c r="CX772" s="36"/>
      <c r="CY772" s="36"/>
      <c r="CZ772" s="36"/>
      <c r="DA772" s="36"/>
      <c r="DB772" s="36"/>
      <c r="DC772" s="36"/>
      <c r="DD772" s="36"/>
      <c r="DE772" s="36"/>
      <c r="DF772" s="36"/>
    </row>
    <row r="773" spans="1:110"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6"/>
      <c r="CU773" s="36"/>
      <c r="CV773" s="36"/>
      <c r="CW773" s="36"/>
      <c r="CX773" s="36"/>
      <c r="CY773" s="36"/>
      <c r="CZ773" s="36"/>
      <c r="DA773" s="36"/>
      <c r="DB773" s="36"/>
      <c r="DC773" s="36"/>
      <c r="DD773" s="36"/>
      <c r="DE773" s="36"/>
      <c r="DF773" s="36"/>
    </row>
    <row r="774" spans="1:110"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row>
    <row r="775" spans="1:110"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row>
    <row r="776" spans="1:110"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row>
    <row r="777" spans="1:110"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6"/>
      <c r="CU777" s="36"/>
      <c r="CV777" s="36"/>
      <c r="CW777" s="36"/>
      <c r="CX777" s="36"/>
      <c r="CY777" s="36"/>
      <c r="CZ777" s="36"/>
      <c r="DA777" s="36"/>
      <c r="DB777" s="36"/>
      <c r="DC777" s="36"/>
      <c r="DD777" s="36"/>
      <c r="DE777" s="36"/>
      <c r="DF777" s="36"/>
    </row>
    <row r="778" spans="1:110"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6"/>
      <c r="CU778" s="36"/>
      <c r="CV778" s="36"/>
      <c r="CW778" s="36"/>
      <c r="CX778" s="36"/>
      <c r="CY778" s="36"/>
      <c r="CZ778" s="36"/>
      <c r="DA778" s="36"/>
      <c r="DB778" s="36"/>
      <c r="DC778" s="36"/>
      <c r="DD778" s="36"/>
      <c r="DE778" s="36"/>
      <c r="DF778" s="36"/>
    </row>
    <row r="779" spans="1:110"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6"/>
      <c r="CU779" s="36"/>
      <c r="CV779" s="36"/>
      <c r="CW779" s="36"/>
      <c r="CX779" s="36"/>
      <c r="CY779" s="36"/>
      <c r="CZ779" s="36"/>
      <c r="DA779" s="36"/>
      <c r="DB779" s="36"/>
      <c r="DC779" s="36"/>
      <c r="DD779" s="36"/>
      <c r="DE779" s="36"/>
      <c r="DF779" s="36"/>
    </row>
    <row r="780" spans="1:110"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6"/>
      <c r="CU780" s="36"/>
      <c r="CV780" s="36"/>
      <c r="CW780" s="36"/>
      <c r="CX780" s="36"/>
      <c r="CY780" s="36"/>
      <c r="CZ780" s="36"/>
      <c r="DA780" s="36"/>
      <c r="DB780" s="36"/>
      <c r="DC780" s="36"/>
      <c r="DD780" s="36"/>
      <c r="DE780" s="36"/>
      <c r="DF780" s="36"/>
    </row>
    <row r="781" spans="1:110"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6"/>
      <c r="CU781" s="36"/>
      <c r="CV781" s="36"/>
      <c r="CW781" s="36"/>
      <c r="CX781" s="36"/>
      <c r="CY781" s="36"/>
      <c r="CZ781" s="36"/>
      <c r="DA781" s="36"/>
      <c r="DB781" s="36"/>
      <c r="DC781" s="36"/>
      <c r="DD781" s="36"/>
      <c r="DE781" s="36"/>
      <c r="DF781" s="36"/>
    </row>
    <row r="782" spans="1:110"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row>
    <row r="783" spans="1:110"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row>
    <row r="784" spans="1:110"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6"/>
      <c r="CU784" s="36"/>
      <c r="CV784" s="36"/>
      <c r="CW784" s="36"/>
      <c r="CX784" s="36"/>
      <c r="CY784" s="36"/>
      <c r="CZ784" s="36"/>
      <c r="DA784" s="36"/>
      <c r="DB784" s="36"/>
      <c r="DC784" s="36"/>
      <c r="DD784" s="36"/>
      <c r="DE784" s="36"/>
      <c r="DF784" s="36"/>
    </row>
    <row r="785" spans="1:110"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6"/>
      <c r="CU785" s="36"/>
      <c r="CV785" s="36"/>
      <c r="CW785" s="36"/>
      <c r="CX785" s="36"/>
      <c r="CY785" s="36"/>
      <c r="CZ785" s="36"/>
      <c r="DA785" s="36"/>
      <c r="DB785" s="36"/>
      <c r="DC785" s="36"/>
      <c r="DD785" s="36"/>
      <c r="DE785" s="36"/>
      <c r="DF785" s="36"/>
    </row>
    <row r="786" spans="1:110"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row>
    <row r="787" spans="1:110"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6"/>
      <c r="CU787" s="36"/>
      <c r="CV787" s="36"/>
      <c r="CW787" s="36"/>
      <c r="CX787" s="36"/>
      <c r="CY787" s="36"/>
      <c r="CZ787" s="36"/>
      <c r="DA787" s="36"/>
      <c r="DB787" s="36"/>
      <c r="DC787" s="36"/>
      <c r="DD787" s="36"/>
      <c r="DE787" s="36"/>
      <c r="DF787" s="36"/>
    </row>
    <row r="788" spans="1:110"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6"/>
      <c r="CU788" s="36"/>
      <c r="CV788" s="36"/>
      <c r="CW788" s="36"/>
      <c r="CX788" s="36"/>
      <c r="CY788" s="36"/>
      <c r="CZ788" s="36"/>
      <c r="DA788" s="36"/>
      <c r="DB788" s="36"/>
      <c r="DC788" s="36"/>
      <c r="DD788" s="36"/>
      <c r="DE788" s="36"/>
      <c r="DF788" s="36"/>
    </row>
    <row r="789" spans="1:110"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6"/>
      <c r="CU789" s="36"/>
      <c r="CV789" s="36"/>
      <c r="CW789" s="36"/>
      <c r="CX789" s="36"/>
      <c r="CY789" s="36"/>
      <c r="CZ789" s="36"/>
      <c r="DA789" s="36"/>
      <c r="DB789" s="36"/>
      <c r="DC789" s="36"/>
      <c r="DD789" s="36"/>
      <c r="DE789" s="36"/>
      <c r="DF789" s="36"/>
    </row>
    <row r="790" spans="1:110"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row>
    <row r="791" spans="1:110"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6"/>
      <c r="CU791" s="36"/>
      <c r="CV791" s="36"/>
      <c r="CW791" s="36"/>
      <c r="CX791" s="36"/>
      <c r="CY791" s="36"/>
      <c r="CZ791" s="36"/>
      <c r="DA791" s="36"/>
      <c r="DB791" s="36"/>
      <c r="DC791" s="36"/>
      <c r="DD791" s="36"/>
      <c r="DE791" s="36"/>
      <c r="DF791" s="36"/>
    </row>
    <row r="792" spans="1:110"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row>
    <row r="793" spans="1:110"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row>
    <row r="794" spans="1:110"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6"/>
      <c r="CU794" s="36"/>
      <c r="CV794" s="36"/>
      <c r="CW794" s="36"/>
      <c r="CX794" s="36"/>
      <c r="CY794" s="36"/>
      <c r="CZ794" s="36"/>
      <c r="DA794" s="36"/>
      <c r="DB794" s="36"/>
      <c r="DC794" s="36"/>
      <c r="DD794" s="36"/>
      <c r="DE794" s="36"/>
      <c r="DF794" s="36"/>
    </row>
    <row r="795" spans="1:110"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row>
    <row r="796" spans="1:110"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row>
    <row r="797" spans="1:110"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row>
    <row r="798" spans="1:110"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row>
    <row r="799" spans="1:110"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row>
    <row r="800" spans="1:110"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6"/>
      <c r="CU800" s="36"/>
      <c r="CV800" s="36"/>
      <c r="CW800" s="36"/>
      <c r="CX800" s="36"/>
      <c r="CY800" s="36"/>
      <c r="CZ800" s="36"/>
      <c r="DA800" s="36"/>
      <c r="DB800" s="36"/>
      <c r="DC800" s="36"/>
      <c r="DD800" s="36"/>
      <c r="DE800" s="36"/>
      <c r="DF800" s="36"/>
    </row>
    <row r="801" spans="1:110"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row>
    <row r="802" spans="1:110"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row>
    <row r="803" spans="1:110"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row>
    <row r="804" spans="1:110"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row>
    <row r="805" spans="1:110"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row>
    <row r="806" spans="1:110"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row>
    <row r="807" spans="1:110"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row>
    <row r="808" spans="1:110"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row>
    <row r="809" spans="1:110"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row>
    <row r="810" spans="1:110"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row>
    <row r="811" spans="1:110"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row>
    <row r="812" spans="1:110"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row>
    <row r="813" spans="1:110"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row>
    <row r="814" spans="1:110"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row>
    <row r="815" spans="1:110"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row>
    <row r="816" spans="1:110"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row>
    <row r="817" spans="1:110"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row>
    <row r="818" spans="1:110"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row>
    <row r="819" spans="1:110"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row>
    <row r="820" spans="1:110"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row>
    <row r="821" spans="1:110"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row>
    <row r="822" spans="1:110"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row>
    <row r="823" spans="1:110"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row>
    <row r="824" spans="1:110"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row>
    <row r="825" spans="1:110"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row>
    <row r="826" spans="1:110"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row>
    <row r="827" spans="1:110"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row>
    <row r="828" spans="1:110"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row>
    <row r="829" spans="1:110"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row>
    <row r="830" spans="1:110"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row>
    <row r="831" spans="1:110"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row>
    <row r="832" spans="1:110"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row>
    <row r="833" spans="1:110"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row>
    <row r="834" spans="1:110"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row>
    <row r="835" spans="1:110"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row>
    <row r="836" spans="1:110"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row>
    <row r="837" spans="1:110"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row>
    <row r="838" spans="1:110"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row>
    <row r="839" spans="1:110"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6"/>
      <c r="CU839" s="36"/>
      <c r="CV839" s="36"/>
      <c r="CW839" s="36"/>
      <c r="CX839" s="36"/>
      <c r="CY839" s="36"/>
      <c r="CZ839" s="36"/>
      <c r="DA839" s="36"/>
      <c r="DB839" s="36"/>
      <c r="DC839" s="36"/>
      <c r="DD839" s="36"/>
      <c r="DE839" s="36"/>
      <c r="DF839" s="36"/>
    </row>
    <row r="840" spans="1:110"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6"/>
      <c r="CU840" s="36"/>
      <c r="CV840" s="36"/>
      <c r="CW840" s="36"/>
      <c r="CX840" s="36"/>
      <c r="CY840" s="36"/>
      <c r="CZ840" s="36"/>
      <c r="DA840" s="36"/>
      <c r="DB840" s="36"/>
      <c r="DC840" s="36"/>
      <c r="DD840" s="36"/>
      <c r="DE840" s="36"/>
      <c r="DF840" s="36"/>
    </row>
    <row r="841" spans="1:110"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row>
    <row r="842" spans="1:110"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row>
    <row r="843" spans="1:110"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row>
    <row r="844" spans="1:110"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row>
    <row r="845" spans="1:110"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6"/>
      <c r="CU845" s="36"/>
      <c r="CV845" s="36"/>
      <c r="CW845" s="36"/>
      <c r="CX845" s="36"/>
      <c r="CY845" s="36"/>
      <c r="CZ845" s="36"/>
      <c r="DA845" s="36"/>
      <c r="DB845" s="36"/>
      <c r="DC845" s="36"/>
      <c r="DD845" s="36"/>
      <c r="DE845" s="36"/>
      <c r="DF845" s="36"/>
    </row>
    <row r="846" spans="1:110"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row>
    <row r="847" spans="1:110"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row>
    <row r="848" spans="1:110"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6"/>
      <c r="CU848" s="36"/>
      <c r="CV848" s="36"/>
      <c r="CW848" s="36"/>
      <c r="CX848" s="36"/>
      <c r="CY848" s="36"/>
      <c r="CZ848" s="36"/>
      <c r="DA848" s="36"/>
      <c r="DB848" s="36"/>
      <c r="DC848" s="36"/>
      <c r="DD848" s="36"/>
      <c r="DE848" s="36"/>
      <c r="DF848" s="36"/>
    </row>
    <row r="849" spans="1:110"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row>
    <row r="850" spans="1:110"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6"/>
      <c r="CU850" s="36"/>
      <c r="CV850" s="36"/>
      <c r="CW850" s="36"/>
      <c r="CX850" s="36"/>
      <c r="CY850" s="36"/>
      <c r="CZ850" s="36"/>
      <c r="DA850" s="36"/>
      <c r="DB850" s="36"/>
      <c r="DC850" s="36"/>
      <c r="DD850" s="36"/>
      <c r="DE850" s="36"/>
      <c r="DF850" s="36"/>
    </row>
    <row r="851" spans="1:110"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6"/>
      <c r="CU851" s="36"/>
      <c r="CV851" s="36"/>
      <c r="CW851" s="36"/>
      <c r="CX851" s="36"/>
      <c r="CY851" s="36"/>
      <c r="CZ851" s="36"/>
      <c r="DA851" s="36"/>
      <c r="DB851" s="36"/>
      <c r="DC851" s="36"/>
      <c r="DD851" s="36"/>
      <c r="DE851" s="36"/>
      <c r="DF851" s="36"/>
    </row>
    <row r="852" spans="1:110"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6"/>
      <c r="CU852" s="36"/>
      <c r="CV852" s="36"/>
      <c r="CW852" s="36"/>
      <c r="CX852" s="36"/>
      <c r="CY852" s="36"/>
      <c r="CZ852" s="36"/>
      <c r="DA852" s="36"/>
      <c r="DB852" s="36"/>
      <c r="DC852" s="36"/>
      <c r="DD852" s="36"/>
      <c r="DE852" s="36"/>
      <c r="DF852" s="36"/>
    </row>
    <row r="853" spans="1:110"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6"/>
      <c r="CU853" s="36"/>
      <c r="CV853" s="36"/>
      <c r="CW853" s="36"/>
      <c r="CX853" s="36"/>
      <c r="CY853" s="36"/>
      <c r="CZ853" s="36"/>
      <c r="DA853" s="36"/>
      <c r="DB853" s="36"/>
      <c r="DC853" s="36"/>
      <c r="DD853" s="36"/>
      <c r="DE853" s="36"/>
      <c r="DF853" s="36"/>
    </row>
    <row r="854" spans="1:110"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row>
    <row r="855" spans="1:110"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6"/>
      <c r="CU855" s="36"/>
      <c r="CV855" s="36"/>
      <c r="CW855" s="36"/>
      <c r="CX855" s="36"/>
      <c r="CY855" s="36"/>
      <c r="CZ855" s="36"/>
      <c r="DA855" s="36"/>
      <c r="DB855" s="36"/>
      <c r="DC855" s="36"/>
      <c r="DD855" s="36"/>
      <c r="DE855" s="36"/>
      <c r="DF855" s="36"/>
    </row>
    <row r="856" spans="1:110"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row>
    <row r="857" spans="1:110"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6"/>
      <c r="CU857" s="36"/>
      <c r="CV857" s="36"/>
      <c r="CW857" s="36"/>
      <c r="CX857" s="36"/>
      <c r="CY857" s="36"/>
      <c r="CZ857" s="36"/>
      <c r="DA857" s="36"/>
      <c r="DB857" s="36"/>
      <c r="DC857" s="36"/>
      <c r="DD857" s="36"/>
      <c r="DE857" s="36"/>
      <c r="DF857" s="36"/>
    </row>
    <row r="858" spans="1:110"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6"/>
      <c r="CU858" s="36"/>
      <c r="CV858" s="36"/>
      <c r="CW858" s="36"/>
      <c r="CX858" s="36"/>
      <c r="CY858" s="36"/>
      <c r="CZ858" s="36"/>
      <c r="DA858" s="36"/>
      <c r="DB858" s="36"/>
      <c r="DC858" s="36"/>
      <c r="DD858" s="36"/>
      <c r="DE858" s="36"/>
      <c r="DF858" s="36"/>
    </row>
    <row r="859" spans="1:110"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6"/>
      <c r="CU859" s="36"/>
      <c r="CV859" s="36"/>
      <c r="CW859" s="36"/>
      <c r="CX859" s="36"/>
      <c r="CY859" s="36"/>
      <c r="CZ859" s="36"/>
      <c r="DA859" s="36"/>
      <c r="DB859" s="36"/>
      <c r="DC859" s="36"/>
      <c r="DD859" s="36"/>
      <c r="DE859" s="36"/>
      <c r="DF859" s="36"/>
    </row>
    <row r="860" spans="1:110"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6"/>
      <c r="CU860" s="36"/>
      <c r="CV860" s="36"/>
      <c r="CW860" s="36"/>
      <c r="CX860" s="36"/>
      <c r="CY860" s="36"/>
      <c r="CZ860" s="36"/>
      <c r="DA860" s="36"/>
      <c r="DB860" s="36"/>
      <c r="DC860" s="36"/>
      <c r="DD860" s="36"/>
      <c r="DE860" s="36"/>
      <c r="DF860" s="36"/>
    </row>
    <row r="861" spans="1:110"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6"/>
      <c r="CU861" s="36"/>
      <c r="CV861" s="36"/>
      <c r="CW861" s="36"/>
      <c r="CX861" s="36"/>
      <c r="CY861" s="36"/>
      <c r="CZ861" s="36"/>
      <c r="DA861" s="36"/>
      <c r="DB861" s="36"/>
      <c r="DC861" s="36"/>
      <c r="DD861" s="36"/>
      <c r="DE861" s="36"/>
      <c r="DF861" s="36"/>
    </row>
    <row r="862" spans="1:110"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row>
    <row r="863" spans="1:110"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6"/>
      <c r="CU863" s="36"/>
      <c r="CV863" s="36"/>
      <c r="CW863" s="36"/>
      <c r="CX863" s="36"/>
      <c r="CY863" s="36"/>
      <c r="CZ863" s="36"/>
      <c r="DA863" s="36"/>
      <c r="DB863" s="36"/>
      <c r="DC863" s="36"/>
      <c r="DD863" s="36"/>
      <c r="DE863" s="36"/>
      <c r="DF863" s="36"/>
    </row>
    <row r="864" spans="1:110"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6"/>
      <c r="CU864" s="36"/>
      <c r="CV864" s="36"/>
      <c r="CW864" s="36"/>
      <c r="CX864" s="36"/>
      <c r="CY864" s="36"/>
      <c r="CZ864" s="36"/>
      <c r="DA864" s="36"/>
      <c r="DB864" s="36"/>
      <c r="DC864" s="36"/>
      <c r="DD864" s="36"/>
      <c r="DE864" s="36"/>
      <c r="DF864" s="36"/>
    </row>
    <row r="865" spans="1:110"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6"/>
      <c r="CU865" s="36"/>
      <c r="CV865" s="36"/>
      <c r="CW865" s="36"/>
      <c r="CX865" s="36"/>
      <c r="CY865" s="36"/>
      <c r="CZ865" s="36"/>
      <c r="DA865" s="36"/>
      <c r="DB865" s="36"/>
      <c r="DC865" s="36"/>
      <c r="DD865" s="36"/>
      <c r="DE865" s="36"/>
      <c r="DF865" s="36"/>
    </row>
    <row r="866" spans="1:110"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row>
    <row r="867" spans="1:110"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6"/>
      <c r="CU867" s="36"/>
      <c r="CV867" s="36"/>
      <c r="CW867" s="36"/>
      <c r="CX867" s="36"/>
      <c r="CY867" s="36"/>
      <c r="CZ867" s="36"/>
      <c r="DA867" s="36"/>
      <c r="DB867" s="36"/>
      <c r="DC867" s="36"/>
      <c r="DD867" s="36"/>
      <c r="DE867" s="36"/>
      <c r="DF867" s="36"/>
    </row>
    <row r="868" spans="1:110"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6"/>
      <c r="CU868" s="36"/>
      <c r="CV868" s="36"/>
      <c r="CW868" s="36"/>
      <c r="CX868" s="36"/>
      <c r="CY868" s="36"/>
      <c r="CZ868" s="36"/>
      <c r="DA868" s="36"/>
      <c r="DB868" s="36"/>
      <c r="DC868" s="36"/>
      <c r="DD868" s="36"/>
      <c r="DE868" s="36"/>
      <c r="DF868" s="36"/>
    </row>
    <row r="869" spans="1:110"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6"/>
      <c r="CU869" s="36"/>
      <c r="CV869" s="36"/>
      <c r="CW869" s="36"/>
      <c r="CX869" s="36"/>
      <c r="CY869" s="36"/>
      <c r="CZ869" s="36"/>
      <c r="DA869" s="36"/>
      <c r="DB869" s="36"/>
      <c r="DC869" s="36"/>
      <c r="DD869" s="36"/>
      <c r="DE869" s="36"/>
      <c r="DF869" s="36"/>
    </row>
    <row r="870" spans="1:110"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row>
    <row r="871" spans="1:110"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6"/>
      <c r="CU871" s="36"/>
      <c r="CV871" s="36"/>
      <c r="CW871" s="36"/>
      <c r="CX871" s="36"/>
      <c r="CY871" s="36"/>
      <c r="CZ871" s="36"/>
      <c r="DA871" s="36"/>
      <c r="DB871" s="36"/>
      <c r="DC871" s="36"/>
      <c r="DD871" s="36"/>
      <c r="DE871" s="36"/>
      <c r="DF871" s="36"/>
    </row>
    <row r="872" spans="1:110"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6"/>
      <c r="CU872" s="36"/>
      <c r="CV872" s="36"/>
      <c r="CW872" s="36"/>
      <c r="CX872" s="36"/>
      <c r="CY872" s="36"/>
      <c r="CZ872" s="36"/>
      <c r="DA872" s="36"/>
      <c r="DB872" s="36"/>
      <c r="DC872" s="36"/>
      <c r="DD872" s="36"/>
      <c r="DE872" s="36"/>
      <c r="DF872" s="36"/>
    </row>
    <row r="873" spans="1:110"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6"/>
      <c r="CU873" s="36"/>
      <c r="CV873" s="36"/>
      <c r="CW873" s="36"/>
      <c r="CX873" s="36"/>
      <c r="CY873" s="36"/>
      <c r="CZ873" s="36"/>
      <c r="DA873" s="36"/>
      <c r="DB873" s="36"/>
      <c r="DC873" s="36"/>
      <c r="DD873" s="36"/>
      <c r="DE873" s="36"/>
      <c r="DF873" s="36"/>
    </row>
    <row r="874" spans="1:110"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6"/>
      <c r="CU874" s="36"/>
      <c r="CV874" s="36"/>
      <c r="CW874" s="36"/>
      <c r="CX874" s="36"/>
      <c r="CY874" s="36"/>
      <c r="CZ874" s="36"/>
      <c r="DA874" s="36"/>
      <c r="DB874" s="36"/>
      <c r="DC874" s="36"/>
      <c r="DD874" s="36"/>
      <c r="DE874" s="36"/>
      <c r="DF874" s="36"/>
    </row>
    <row r="875" spans="1:110"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6"/>
      <c r="CU875" s="36"/>
      <c r="CV875" s="36"/>
      <c r="CW875" s="36"/>
      <c r="CX875" s="36"/>
      <c r="CY875" s="36"/>
      <c r="CZ875" s="36"/>
      <c r="DA875" s="36"/>
      <c r="DB875" s="36"/>
      <c r="DC875" s="36"/>
      <c r="DD875" s="36"/>
      <c r="DE875" s="36"/>
      <c r="DF875" s="36"/>
    </row>
    <row r="876" spans="1:110"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row>
    <row r="877" spans="1:110"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row>
    <row r="878" spans="1:110"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row>
    <row r="879" spans="1:110"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6"/>
      <c r="CU879" s="36"/>
      <c r="CV879" s="36"/>
      <c r="CW879" s="36"/>
      <c r="CX879" s="36"/>
      <c r="CY879" s="36"/>
      <c r="CZ879" s="36"/>
      <c r="DA879" s="36"/>
      <c r="DB879" s="36"/>
      <c r="DC879" s="36"/>
      <c r="DD879" s="36"/>
      <c r="DE879" s="36"/>
      <c r="DF879" s="36"/>
    </row>
    <row r="880" spans="1:110"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6"/>
      <c r="CU880" s="36"/>
      <c r="CV880" s="36"/>
      <c r="CW880" s="36"/>
      <c r="CX880" s="36"/>
      <c r="CY880" s="36"/>
      <c r="CZ880" s="36"/>
      <c r="DA880" s="36"/>
      <c r="DB880" s="36"/>
      <c r="DC880" s="36"/>
      <c r="DD880" s="36"/>
      <c r="DE880" s="36"/>
      <c r="DF880" s="36"/>
    </row>
    <row r="881" spans="1:110"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6"/>
      <c r="CU881" s="36"/>
      <c r="CV881" s="36"/>
      <c r="CW881" s="36"/>
      <c r="CX881" s="36"/>
      <c r="CY881" s="36"/>
      <c r="CZ881" s="36"/>
      <c r="DA881" s="36"/>
      <c r="DB881" s="36"/>
      <c r="DC881" s="36"/>
      <c r="DD881" s="36"/>
      <c r="DE881" s="36"/>
      <c r="DF881" s="36"/>
    </row>
    <row r="882" spans="1:110"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6"/>
      <c r="CU882" s="36"/>
      <c r="CV882" s="36"/>
      <c r="CW882" s="36"/>
      <c r="CX882" s="36"/>
      <c r="CY882" s="36"/>
      <c r="CZ882" s="36"/>
      <c r="DA882" s="36"/>
      <c r="DB882" s="36"/>
      <c r="DC882" s="36"/>
      <c r="DD882" s="36"/>
      <c r="DE882" s="36"/>
      <c r="DF882" s="36"/>
    </row>
    <row r="883" spans="1:110"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6"/>
      <c r="CU883" s="36"/>
      <c r="CV883" s="36"/>
      <c r="CW883" s="36"/>
      <c r="CX883" s="36"/>
      <c r="CY883" s="36"/>
      <c r="CZ883" s="36"/>
      <c r="DA883" s="36"/>
      <c r="DB883" s="36"/>
      <c r="DC883" s="36"/>
      <c r="DD883" s="36"/>
      <c r="DE883" s="36"/>
      <c r="DF883" s="36"/>
    </row>
    <row r="884" spans="1:110"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6"/>
      <c r="CU884" s="36"/>
      <c r="CV884" s="36"/>
      <c r="CW884" s="36"/>
      <c r="CX884" s="36"/>
      <c r="CY884" s="36"/>
      <c r="CZ884" s="36"/>
      <c r="DA884" s="36"/>
      <c r="DB884" s="36"/>
      <c r="DC884" s="36"/>
      <c r="DD884" s="36"/>
      <c r="DE884" s="36"/>
      <c r="DF884" s="36"/>
    </row>
    <row r="885" spans="1:110"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6"/>
      <c r="CU885" s="36"/>
      <c r="CV885" s="36"/>
      <c r="CW885" s="36"/>
      <c r="CX885" s="36"/>
      <c r="CY885" s="36"/>
      <c r="CZ885" s="36"/>
      <c r="DA885" s="36"/>
      <c r="DB885" s="36"/>
      <c r="DC885" s="36"/>
      <c r="DD885" s="36"/>
      <c r="DE885" s="36"/>
      <c r="DF885" s="36"/>
    </row>
    <row r="886" spans="1:110"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row>
    <row r="887" spans="1:110"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6"/>
      <c r="CU887" s="36"/>
      <c r="CV887" s="36"/>
      <c r="CW887" s="36"/>
      <c r="CX887" s="36"/>
      <c r="CY887" s="36"/>
      <c r="CZ887" s="36"/>
      <c r="DA887" s="36"/>
      <c r="DB887" s="36"/>
      <c r="DC887" s="36"/>
      <c r="DD887" s="36"/>
      <c r="DE887" s="36"/>
      <c r="DF887" s="36"/>
    </row>
    <row r="888" spans="1:110"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6"/>
      <c r="CU888" s="36"/>
      <c r="CV888" s="36"/>
      <c r="CW888" s="36"/>
      <c r="CX888" s="36"/>
      <c r="CY888" s="36"/>
      <c r="CZ888" s="36"/>
      <c r="DA888" s="36"/>
      <c r="DB888" s="36"/>
      <c r="DC888" s="36"/>
      <c r="DD888" s="36"/>
      <c r="DE888" s="36"/>
      <c r="DF888" s="36"/>
    </row>
    <row r="889" spans="1:110"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6"/>
      <c r="CU889" s="36"/>
      <c r="CV889" s="36"/>
      <c r="CW889" s="36"/>
      <c r="CX889" s="36"/>
      <c r="CY889" s="36"/>
      <c r="CZ889" s="36"/>
      <c r="DA889" s="36"/>
      <c r="DB889" s="36"/>
      <c r="DC889" s="36"/>
      <c r="DD889" s="36"/>
      <c r="DE889" s="36"/>
      <c r="DF889" s="36"/>
    </row>
    <row r="890" spans="1:110"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6"/>
      <c r="CU890" s="36"/>
      <c r="CV890" s="36"/>
      <c r="CW890" s="36"/>
      <c r="CX890" s="36"/>
      <c r="CY890" s="36"/>
      <c r="CZ890" s="36"/>
      <c r="DA890" s="36"/>
      <c r="DB890" s="36"/>
      <c r="DC890" s="36"/>
      <c r="DD890" s="36"/>
      <c r="DE890" s="36"/>
      <c r="DF890" s="36"/>
    </row>
    <row r="891" spans="1:110"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6"/>
      <c r="CU891" s="36"/>
      <c r="CV891" s="36"/>
      <c r="CW891" s="36"/>
      <c r="CX891" s="36"/>
      <c r="CY891" s="36"/>
      <c r="CZ891" s="36"/>
      <c r="DA891" s="36"/>
      <c r="DB891" s="36"/>
      <c r="DC891" s="36"/>
      <c r="DD891" s="36"/>
      <c r="DE891" s="36"/>
      <c r="DF891" s="36"/>
    </row>
    <row r="892" spans="1:110"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6"/>
      <c r="CU892" s="36"/>
      <c r="CV892" s="36"/>
      <c r="CW892" s="36"/>
      <c r="CX892" s="36"/>
      <c r="CY892" s="36"/>
      <c r="CZ892" s="36"/>
      <c r="DA892" s="36"/>
      <c r="DB892" s="36"/>
      <c r="DC892" s="36"/>
      <c r="DD892" s="36"/>
      <c r="DE892" s="36"/>
      <c r="DF892" s="36"/>
    </row>
    <row r="893" spans="1:110"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6"/>
      <c r="CU893" s="36"/>
      <c r="CV893" s="36"/>
      <c r="CW893" s="36"/>
      <c r="CX893" s="36"/>
      <c r="CY893" s="36"/>
      <c r="CZ893" s="36"/>
      <c r="DA893" s="36"/>
      <c r="DB893" s="36"/>
      <c r="DC893" s="36"/>
      <c r="DD893" s="36"/>
      <c r="DE893" s="36"/>
      <c r="DF893" s="36"/>
    </row>
    <row r="894" spans="1:110"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row>
    <row r="895" spans="1:110"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6"/>
      <c r="CU895" s="36"/>
      <c r="CV895" s="36"/>
      <c r="CW895" s="36"/>
      <c r="CX895" s="36"/>
      <c r="CY895" s="36"/>
      <c r="CZ895" s="36"/>
      <c r="DA895" s="36"/>
      <c r="DB895" s="36"/>
      <c r="DC895" s="36"/>
      <c r="DD895" s="36"/>
      <c r="DE895" s="36"/>
      <c r="DF895" s="36"/>
    </row>
    <row r="896" spans="1:110"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row>
    <row r="897" spans="1:110"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6"/>
      <c r="CU897" s="36"/>
      <c r="CV897" s="36"/>
      <c r="CW897" s="36"/>
      <c r="CX897" s="36"/>
      <c r="CY897" s="36"/>
      <c r="CZ897" s="36"/>
      <c r="DA897" s="36"/>
      <c r="DB897" s="36"/>
      <c r="DC897" s="36"/>
      <c r="DD897" s="36"/>
      <c r="DE897" s="36"/>
      <c r="DF897" s="36"/>
    </row>
    <row r="898" spans="1:110"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6"/>
      <c r="CU898" s="36"/>
      <c r="CV898" s="36"/>
      <c r="CW898" s="36"/>
      <c r="CX898" s="36"/>
      <c r="CY898" s="36"/>
      <c r="CZ898" s="36"/>
      <c r="DA898" s="36"/>
      <c r="DB898" s="36"/>
      <c r="DC898" s="36"/>
      <c r="DD898" s="36"/>
      <c r="DE898" s="36"/>
      <c r="DF898" s="36"/>
    </row>
    <row r="899" spans="1:110"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6"/>
      <c r="CU899" s="36"/>
      <c r="CV899" s="36"/>
      <c r="CW899" s="36"/>
      <c r="CX899" s="36"/>
      <c r="CY899" s="36"/>
      <c r="CZ899" s="36"/>
      <c r="DA899" s="36"/>
      <c r="DB899" s="36"/>
      <c r="DC899" s="36"/>
      <c r="DD899" s="36"/>
      <c r="DE899" s="36"/>
      <c r="DF899" s="36"/>
    </row>
    <row r="900" spans="1:110"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6"/>
      <c r="CU900" s="36"/>
      <c r="CV900" s="36"/>
      <c r="CW900" s="36"/>
      <c r="CX900" s="36"/>
      <c r="CY900" s="36"/>
      <c r="CZ900" s="36"/>
      <c r="DA900" s="36"/>
      <c r="DB900" s="36"/>
      <c r="DC900" s="36"/>
      <c r="DD900" s="36"/>
      <c r="DE900" s="36"/>
      <c r="DF900" s="36"/>
    </row>
    <row r="901" spans="1:110"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6"/>
      <c r="CU901" s="36"/>
      <c r="CV901" s="36"/>
      <c r="CW901" s="36"/>
      <c r="CX901" s="36"/>
      <c r="CY901" s="36"/>
      <c r="CZ901" s="36"/>
      <c r="DA901" s="36"/>
      <c r="DB901" s="36"/>
      <c r="DC901" s="36"/>
      <c r="DD901" s="36"/>
      <c r="DE901" s="36"/>
      <c r="DF901" s="36"/>
    </row>
    <row r="902" spans="1:110"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row>
    <row r="903" spans="1:110"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6"/>
      <c r="CU903" s="36"/>
      <c r="CV903" s="36"/>
      <c r="CW903" s="36"/>
      <c r="CX903" s="36"/>
      <c r="CY903" s="36"/>
      <c r="CZ903" s="36"/>
      <c r="DA903" s="36"/>
      <c r="DB903" s="36"/>
      <c r="DC903" s="36"/>
      <c r="DD903" s="36"/>
      <c r="DE903" s="36"/>
      <c r="DF903" s="36"/>
    </row>
    <row r="904" spans="1:110"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6"/>
      <c r="CU904" s="36"/>
      <c r="CV904" s="36"/>
      <c r="CW904" s="36"/>
      <c r="CX904" s="36"/>
      <c r="CY904" s="36"/>
      <c r="CZ904" s="36"/>
      <c r="DA904" s="36"/>
      <c r="DB904" s="36"/>
      <c r="DC904" s="36"/>
      <c r="DD904" s="36"/>
      <c r="DE904" s="36"/>
      <c r="DF904" s="36"/>
    </row>
    <row r="905" spans="1:110"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6"/>
      <c r="CU905" s="36"/>
      <c r="CV905" s="36"/>
      <c r="CW905" s="36"/>
      <c r="CX905" s="36"/>
      <c r="CY905" s="36"/>
      <c r="CZ905" s="36"/>
      <c r="DA905" s="36"/>
      <c r="DB905" s="36"/>
      <c r="DC905" s="36"/>
      <c r="DD905" s="36"/>
      <c r="DE905" s="36"/>
      <c r="DF905" s="36"/>
    </row>
    <row r="906" spans="1:110"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row>
    <row r="907" spans="1:110"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6"/>
      <c r="CU907" s="36"/>
      <c r="CV907" s="36"/>
      <c r="CW907" s="36"/>
      <c r="CX907" s="36"/>
      <c r="CY907" s="36"/>
      <c r="CZ907" s="36"/>
      <c r="DA907" s="36"/>
      <c r="DB907" s="36"/>
      <c r="DC907" s="36"/>
      <c r="DD907" s="36"/>
      <c r="DE907" s="36"/>
      <c r="DF907" s="36"/>
    </row>
    <row r="908" spans="1:110"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6"/>
      <c r="CU908" s="36"/>
      <c r="CV908" s="36"/>
      <c r="CW908" s="36"/>
      <c r="CX908" s="36"/>
      <c r="CY908" s="36"/>
      <c r="CZ908" s="36"/>
      <c r="DA908" s="36"/>
      <c r="DB908" s="36"/>
      <c r="DC908" s="36"/>
      <c r="DD908" s="36"/>
      <c r="DE908" s="36"/>
      <c r="DF908" s="36"/>
    </row>
    <row r="909" spans="1:110"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6"/>
      <c r="CU909" s="36"/>
      <c r="CV909" s="36"/>
      <c r="CW909" s="36"/>
      <c r="CX909" s="36"/>
      <c r="CY909" s="36"/>
      <c r="CZ909" s="36"/>
      <c r="DA909" s="36"/>
      <c r="DB909" s="36"/>
      <c r="DC909" s="36"/>
      <c r="DD909" s="36"/>
      <c r="DE909" s="36"/>
      <c r="DF909" s="36"/>
    </row>
    <row r="910" spans="1:110"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row>
    <row r="911" spans="1:110"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6"/>
      <c r="CU911" s="36"/>
      <c r="CV911" s="36"/>
      <c r="CW911" s="36"/>
      <c r="CX911" s="36"/>
      <c r="CY911" s="36"/>
      <c r="CZ911" s="36"/>
      <c r="DA911" s="36"/>
      <c r="DB911" s="36"/>
      <c r="DC911" s="36"/>
      <c r="DD911" s="36"/>
      <c r="DE911" s="36"/>
      <c r="DF911" s="36"/>
    </row>
    <row r="912" spans="1:110"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row>
    <row r="913" spans="1:110"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row>
    <row r="914" spans="1:110"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6"/>
      <c r="CU914" s="36"/>
      <c r="CV914" s="36"/>
      <c r="CW914" s="36"/>
      <c r="CX914" s="36"/>
      <c r="CY914" s="36"/>
      <c r="CZ914" s="36"/>
      <c r="DA914" s="36"/>
      <c r="DB914" s="36"/>
      <c r="DC914" s="36"/>
      <c r="DD914" s="36"/>
      <c r="DE914" s="36"/>
      <c r="DF914" s="36"/>
    </row>
    <row r="915" spans="1:110"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6"/>
      <c r="CU915" s="36"/>
      <c r="CV915" s="36"/>
      <c r="CW915" s="36"/>
      <c r="CX915" s="36"/>
      <c r="CY915" s="36"/>
      <c r="CZ915" s="36"/>
      <c r="DA915" s="36"/>
      <c r="DB915" s="36"/>
      <c r="DC915" s="36"/>
      <c r="DD915" s="36"/>
      <c r="DE915" s="36"/>
      <c r="DF915" s="36"/>
    </row>
    <row r="916" spans="1:110"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row>
    <row r="917" spans="1:110"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6"/>
      <c r="CU917" s="36"/>
      <c r="CV917" s="36"/>
      <c r="CW917" s="36"/>
      <c r="CX917" s="36"/>
      <c r="CY917" s="36"/>
      <c r="CZ917" s="36"/>
      <c r="DA917" s="36"/>
      <c r="DB917" s="36"/>
      <c r="DC917" s="36"/>
      <c r="DD917" s="36"/>
      <c r="DE917" s="36"/>
      <c r="DF917" s="36"/>
    </row>
    <row r="918" spans="1:110"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row>
    <row r="919" spans="1:110"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row>
    <row r="920" spans="1:110"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row>
    <row r="921" spans="1:110"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row>
    <row r="922" spans="1:110"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row>
    <row r="923" spans="1:110"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row>
    <row r="924" spans="1:110"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row>
    <row r="925" spans="1:110"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row>
    <row r="926" spans="1:110"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row>
    <row r="927" spans="1:110"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row>
    <row r="928" spans="1:110"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row>
    <row r="929" spans="1:110"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row>
    <row r="930" spans="1:110"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row>
    <row r="931" spans="1:110"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row>
    <row r="932" spans="1:110"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6"/>
      <c r="CU932" s="36"/>
      <c r="CV932" s="36"/>
      <c r="CW932" s="36"/>
      <c r="CX932" s="36"/>
      <c r="CY932" s="36"/>
      <c r="CZ932" s="36"/>
      <c r="DA932" s="36"/>
      <c r="DB932" s="36"/>
      <c r="DC932" s="36"/>
      <c r="DD932" s="36"/>
      <c r="DE932" s="36"/>
      <c r="DF932" s="36"/>
    </row>
    <row r="933" spans="1:110"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6"/>
      <c r="CU933" s="36"/>
      <c r="CV933" s="36"/>
      <c r="CW933" s="36"/>
      <c r="CX933" s="36"/>
      <c r="CY933" s="36"/>
      <c r="CZ933" s="36"/>
      <c r="DA933" s="36"/>
      <c r="DB933" s="36"/>
      <c r="DC933" s="36"/>
      <c r="DD933" s="36"/>
      <c r="DE933" s="36"/>
      <c r="DF933" s="36"/>
    </row>
    <row r="934" spans="1:110"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row>
    <row r="935" spans="1:110"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row>
    <row r="936" spans="1:110"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row>
    <row r="937" spans="1:110"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row>
    <row r="938" spans="1:110"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6"/>
      <c r="CU938" s="36"/>
      <c r="CV938" s="36"/>
      <c r="CW938" s="36"/>
      <c r="CX938" s="36"/>
      <c r="CY938" s="36"/>
      <c r="CZ938" s="36"/>
      <c r="DA938" s="36"/>
      <c r="DB938" s="36"/>
      <c r="DC938" s="36"/>
      <c r="DD938" s="36"/>
      <c r="DE938" s="36"/>
      <c r="DF938" s="36"/>
    </row>
    <row r="939" spans="1:110"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6"/>
      <c r="CU939" s="36"/>
      <c r="CV939" s="36"/>
      <c r="CW939" s="36"/>
      <c r="CX939" s="36"/>
      <c r="CY939" s="36"/>
      <c r="CZ939" s="36"/>
      <c r="DA939" s="36"/>
      <c r="DB939" s="36"/>
      <c r="DC939" s="36"/>
      <c r="DD939" s="36"/>
      <c r="DE939" s="36"/>
      <c r="DF939" s="36"/>
    </row>
    <row r="940" spans="1:110"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6"/>
      <c r="CU940" s="36"/>
      <c r="CV940" s="36"/>
      <c r="CW940" s="36"/>
      <c r="CX940" s="36"/>
      <c r="CY940" s="36"/>
      <c r="CZ940" s="36"/>
      <c r="DA940" s="36"/>
      <c r="DB940" s="36"/>
      <c r="DC940" s="36"/>
      <c r="DD940" s="36"/>
      <c r="DE940" s="36"/>
      <c r="DF940" s="36"/>
    </row>
    <row r="941" spans="1:110"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row>
    <row r="942" spans="1:110"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row>
    <row r="943" spans="1:110"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6"/>
      <c r="CU943" s="36"/>
      <c r="CV943" s="36"/>
      <c r="CW943" s="36"/>
      <c r="CX943" s="36"/>
      <c r="CY943" s="36"/>
      <c r="CZ943" s="36"/>
      <c r="DA943" s="36"/>
      <c r="DB943" s="36"/>
      <c r="DC943" s="36"/>
      <c r="DD943" s="36"/>
      <c r="DE943" s="36"/>
      <c r="DF943" s="36"/>
    </row>
    <row r="944" spans="1:110"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6"/>
      <c r="CU944" s="36"/>
      <c r="CV944" s="36"/>
      <c r="CW944" s="36"/>
      <c r="CX944" s="36"/>
      <c r="CY944" s="36"/>
      <c r="CZ944" s="36"/>
      <c r="DA944" s="36"/>
      <c r="DB944" s="36"/>
      <c r="DC944" s="36"/>
      <c r="DD944" s="36"/>
      <c r="DE944" s="36"/>
      <c r="DF944" s="36"/>
    </row>
    <row r="945" spans="1:110"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6"/>
      <c r="CU945" s="36"/>
      <c r="CV945" s="36"/>
      <c r="CW945" s="36"/>
      <c r="CX945" s="36"/>
      <c r="CY945" s="36"/>
      <c r="CZ945" s="36"/>
      <c r="DA945" s="36"/>
      <c r="DB945" s="36"/>
      <c r="DC945" s="36"/>
      <c r="DD945" s="36"/>
      <c r="DE945" s="36"/>
      <c r="DF945" s="36"/>
    </row>
    <row r="946" spans="1:110"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row>
    <row r="947" spans="1:110"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6"/>
      <c r="CU947" s="36"/>
      <c r="CV947" s="36"/>
      <c r="CW947" s="36"/>
      <c r="CX947" s="36"/>
      <c r="CY947" s="36"/>
      <c r="CZ947" s="36"/>
      <c r="DA947" s="36"/>
      <c r="DB947" s="36"/>
      <c r="DC947" s="36"/>
      <c r="DD947" s="36"/>
      <c r="DE947" s="36"/>
      <c r="DF947" s="36"/>
    </row>
    <row r="948" spans="1:110"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6"/>
      <c r="CU948" s="36"/>
      <c r="CV948" s="36"/>
      <c r="CW948" s="36"/>
      <c r="CX948" s="36"/>
      <c r="CY948" s="36"/>
      <c r="CZ948" s="36"/>
      <c r="DA948" s="36"/>
      <c r="DB948" s="36"/>
      <c r="DC948" s="36"/>
      <c r="DD948" s="36"/>
      <c r="DE948" s="36"/>
      <c r="DF948" s="36"/>
    </row>
    <row r="949" spans="1:110"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6"/>
      <c r="CU949" s="36"/>
      <c r="CV949" s="36"/>
      <c r="CW949" s="36"/>
      <c r="CX949" s="36"/>
      <c r="CY949" s="36"/>
      <c r="CZ949" s="36"/>
      <c r="DA949" s="36"/>
      <c r="DB949" s="36"/>
      <c r="DC949" s="36"/>
      <c r="DD949" s="36"/>
      <c r="DE949" s="36"/>
      <c r="DF949" s="36"/>
    </row>
    <row r="950" spans="1:110"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row>
    <row r="951" spans="1:110"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6"/>
      <c r="CU951" s="36"/>
      <c r="CV951" s="36"/>
      <c r="CW951" s="36"/>
      <c r="CX951" s="36"/>
      <c r="CY951" s="36"/>
      <c r="CZ951" s="36"/>
      <c r="DA951" s="36"/>
      <c r="DB951" s="36"/>
      <c r="DC951" s="36"/>
      <c r="DD951" s="36"/>
      <c r="DE951" s="36"/>
      <c r="DF951" s="36"/>
    </row>
    <row r="952" spans="1:110"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6"/>
      <c r="CU952" s="36"/>
      <c r="CV952" s="36"/>
      <c r="CW952" s="36"/>
      <c r="CX952" s="36"/>
      <c r="CY952" s="36"/>
      <c r="CZ952" s="36"/>
      <c r="DA952" s="36"/>
      <c r="DB952" s="36"/>
      <c r="DC952" s="36"/>
      <c r="DD952" s="36"/>
      <c r="DE952" s="36"/>
      <c r="DF952" s="36"/>
    </row>
    <row r="953" spans="1:110"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6"/>
      <c r="CU953" s="36"/>
      <c r="CV953" s="36"/>
      <c r="CW953" s="36"/>
      <c r="CX953" s="36"/>
      <c r="CY953" s="36"/>
      <c r="CZ953" s="36"/>
      <c r="DA953" s="36"/>
      <c r="DB953" s="36"/>
      <c r="DC953" s="36"/>
      <c r="DD953" s="36"/>
      <c r="DE953" s="36"/>
      <c r="DF953" s="36"/>
    </row>
    <row r="954" spans="1:110"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6"/>
      <c r="CU954" s="36"/>
      <c r="CV954" s="36"/>
      <c r="CW954" s="36"/>
      <c r="CX954" s="36"/>
      <c r="CY954" s="36"/>
      <c r="CZ954" s="36"/>
      <c r="DA954" s="36"/>
      <c r="DB954" s="36"/>
      <c r="DC954" s="36"/>
      <c r="DD954" s="36"/>
      <c r="DE954" s="36"/>
      <c r="DF954" s="36"/>
    </row>
    <row r="955" spans="1:110"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6"/>
      <c r="CU955" s="36"/>
      <c r="CV955" s="36"/>
      <c r="CW955" s="36"/>
      <c r="CX955" s="36"/>
      <c r="CY955" s="36"/>
      <c r="CZ955" s="36"/>
      <c r="DA955" s="36"/>
      <c r="DB955" s="36"/>
      <c r="DC955" s="36"/>
      <c r="DD955" s="36"/>
      <c r="DE955" s="36"/>
      <c r="DF955" s="36"/>
    </row>
    <row r="956" spans="1:110"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row>
    <row r="957" spans="1:110"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6"/>
      <c r="CU957" s="36"/>
      <c r="CV957" s="36"/>
      <c r="CW957" s="36"/>
      <c r="CX957" s="36"/>
      <c r="CY957" s="36"/>
      <c r="CZ957" s="36"/>
      <c r="DA957" s="36"/>
      <c r="DB957" s="36"/>
      <c r="DC957" s="36"/>
      <c r="DD957" s="36"/>
      <c r="DE957" s="36"/>
      <c r="DF957" s="36"/>
    </row>
    <row r="958" spans="1:110"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row>
    <row r="959" spans="1:110"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6"/>
      <c r="CU959" s="36"/>
      <c r="CV959" s="36"/>
      <c r="CW959" s="36"/>
      <c r="CX959" s="36"/>
      <c r="CY959" s="36"/>
      <c r="CZ959" s="36"/>
      <c r="DA959" s="36"/>
      <c r="DB959" s="36"/>
      <c r="DC959" s="36"/>
      <c r="DD959" s="36"/>
      <c r="DE959" s="36"/>
      <c r="DF959" s="36"/>
    </row>
    <row r="960" spans="1:110"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6"/>
      <c r="CU960" s="36"/>
      <c r="CV960" s="36"/>
      <c r="CW960" s="36"/>
      <c r="CX960" s="36"/>
      <c r="CY960" s="36"/>
      <c r="CZ960" s="36"/>
      <c r="DA960" s="36"/>
      <c r="DB960" s="36"/>
      <c r="DC960" s="36"/>
      <c r="DD960" s="36"/>
      <c r="DE960" s="36"/>
      <c r="DF960" s="36"/>
    </row>
    <row r="961" spans="1:110"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6"/>
      <c r="CU961" s="36"/>
      <c r="CV961" s="36"/>
      <c r="CW961" s="36"/>
      <c r="CX961" s="36"/>
      <c r="CY961" s="36"/>
      <c r="CZ961" s="36"/>
      <c r="DA961" s="36"/>
      <c r="DB961" s="36"/>
      <c r="DC961" s="36"/>
      <c r="DD961" s="36"/>
      <c r="DE961" s="36"/>
      <c r="DF961" s="36"/>
    </row>
    <row r="962" spans="1:110"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6"/>
      <c r="CU962" s="36"/>
      <c r="CV962" s="36"/>
      <c r="CW962" s="36"/>
      <c r="CX962" s="36"/>
      <c r="CY962" s="36"/>
      <c r="CZ962" s="36"/>
      <c r="DA962" s="36"/>
      <c r="DB962" s="36"/>
      <c r="DC962" s="36"/>
      <c r="DD962" s="36"/>
      <c r="DE962" s="36"/>
      <c r="DF962" s="36"/>
    </row>
    <row r="963" spans="1:110"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6"/>
      <c r="CU963" s="36"/>
      <c r="CV963" s="36"/>
      <c r="CW963" s="36"/>
      <c r="CX963" s="36"/>
      <c r="CY963" s="36"/>
      <c r="CZ963" s="36"/>
      <c r="DA963" s="36"/>
      <c r="DB963" s="36"/>
      <c r="DC963" s="36"/>
      <c r="DD963" s="36"/>
      <c r="DE963" s="36"/>
      <c r="DF963" s="36"/>
    </row>
    <row r="964" spans="1:110"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6"/>
      <c r="CU964" s="36"/>
      <c r="CV964" s="36"/>
      <c r="CW964" s="36"/>
      <c r="CX964" s="36"/>
      <c r="CY964" s="36"/>
      <c r="CZ964" s="36"/>
      <c r="DA964" s="36"/>
      <c r="DB964" s="36"/>
      <c r="DC964" s="36"/>
      <c r="DD964" s="36"/>
      <c r="DE964" s="36"/>
      <c r="DF964" s="36"/>
    </row>
    <row r="965" spans="1:110"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6"/>
      <c r="CU965" s="36"/>
      <c r="CV965" s="36"/>
      <c r="CW965" s="36"/>
      <c r="CX965" s="36"/>
      <c r="CY965" s="36"/>
      <c r="CZ965" s="36"/>
      <c r="DA965" s="36"/>
      <c r="DB965" s="36"/>
      <c r="DC965" s="36"/>
      <c r="DD965" s="36"/>
      <c r="DE965" s="36"/>
      <c r="DF965" s="36"/>
    </row>
    <row r="966" spans="1:110"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row>
    <row r="967" spans="1:110"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6"/>
      <c r="CU967" s="36"/>
      <c r="CV967" s="36"/>
      <c r="CW967" s="36"/>
      <c r="CX967" s="36"/>
      <c r="CY967" s="36"/>
      <c r="CZ967" s="36"/>
      <c r="DA967" s="36"/>
      <c r="DB967" s="36"/>
      <c r="DC967" s="36"/>
      <c r="DD967" s="36"/>
      <c r="DE967" s="36"/>
      <c r="DF967" s="36"/>
    </row>
    <row r="968" spans="1:110"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6"/>
      <c r="CU968" s="36"/>
      <c r="CV968" s="36"/>
      <c r="CW968" s="36"/>
      <c r="CX968" s="36"/>
      <c r="CY968" s="36"/>
      <c r="CZ968" s="36"/>
      <c r="DA968" s="36"/>
      <c r="DB968" s="36"/>
      <c r="DC968" s="36"/>
      <c r="DD968" s="36"/>
      <c r="DE968" s="36"/>
      <c r="DF968" s="36"/>
    </row>
    <row r="969" spans="1:110"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6"/>
      <c r="CU969" s="36"/>
      <c r="CV969" s="36"/>
      <c r="CW969" s="36"/>
      <c r="CX969" s="36"/>
      <c r="CY969" s="36"/>
      <c r="CZ969" s="36"/>
      <c r="DA969" s="36"/>
      <c r="DB969" s="36"/>
      <c r="DC969" s="36"/>
      <c r="DD969" s="36"/>
      <c r="DE969" s="36"/>
      <c r="DF969" s="36"/>
    </row>
    <row r="970" spans="1:110"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6"/>
      <c r="CU970" s="36"/>
      <c r="CV970" s="36"/>
      <c r="CW970" s="36"/>
      <c r="CX970" s="36"/>
      <c r="CY970" s="36"/>
      <c r="CZ970" s="36"/>
      <c r="DA970" s="36"/>
      <c r="DB970" s="36"/>
      <c r="DC970" s="36"/>
      <c r="DD970" s="36"/>
      <c r="DE970" s="36"/>
      <c r="DF970" s="36"/>
    </row>
    <row r="971" spans="1:110"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6"/>
      <c r="CU971" s="36"/>
      <c r="CV971" s="36"/>
      <c r="CW971" s="36"/>
      <c r="CX971" s="36"/>
      <c r="CY971" s="36"/>
      <c r="CZ971" s="36"/>
      <c r="DA971" s="36"/>
      <c r="DB971" s="36"/>
      <c r="DC971" s="36"/>
      <c r="DD971" s="36"/>
      <c r="DE971" s="36"/>
      <c r="DF971" s="36"/>
    </row>
    <row r="972" spans="1:110"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6"/>
      <c r="CU972" s="36"/>
      <c r="CV972" s="36"/>
      <c r="CW972" s="36"/>
      <c r="CX972" s="36"/>
      <c r="CY972" s="36"/>
      <c r="CZ972" s="36"/>
      <c r="DA972" s="36"/>
      <c r="DB972" s="36"/>
      <c r="DC972" s="36"/>
      <c r="DD972" s="36"/>
      <c r="DE972" s="36"/>
      <c r="DF972" s="36"/>
    </row>
    <row r="973" spans="1:110"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6"/>
      <c r="CU973" s="36"/>
      <c r="CV973" s="36"/>
      <c r="CW973" s="36"/>
      <c r="CX973" s="36"/>
      <c r="CY973" s="36"/>
      <c r="CZ973" s="36"/>
      <c r="DA973" s="36"/>
      <c r="DB973" s="36"/>
      <c r="DC973" s="36"/>
      <c r="DD973" s="36"/>
      <c r="DE973" s="36"/>
      <c r="DF973" s="36"/>
    </row>
    <row r="974" spans="1:110"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row>
    <row r="975" spans="1:110"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6"/>
      <c r="CU975" s="36"/>
      <c r="CV975" s="36"/>
      <c r="CW975" s="36"/>
      <c r="CX975" s="36"/>
      <c r="CY975" s="36"/>
      <c r="CZ975" s="36"/>
      <c r="DA975" s="36"/>
      <c r="DB975" s="36"/>
      <c r="DC975" s="36"/>
      <c r="DD975" s="36"/>
      <c r="DE975" s="36"/>
      <c r="DF975" s="36"/>
    </row>
    <row r="976" spans="1:110"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row>
    <row r="977" spans="1:110"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6"/>
      <c r="CU977" s="36"/>
      <c r="CV977" s="36"/>
      <c r="CW977" s="36"/>
      <c r="CX977" s="36"/>
      <c r="CY977" s="36"/>
      <c r="CZ977" s="36"/>
      <c r="DA977" s="36"/>
      <c r="DB977" s="36"/>
      <c r="DC977" s="36"/>
      <c r="DD977" s="36"/>
      <c r="DE977" s="36"/>
      <c r="DF977" s="36"/>
    </row>
    <row r="978" spans="1:110"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6"/>
      <c r="CU978" s="36"/>
      <c r="CV978" s="36"/>
      <c r="CW978" s="36"/>
      <c r="CX978" s="36"/>
      <c r="CY978" s="36"/>
      <c r="CZ978" s="36"/>
      <c r="DA978" s="36"/>
      <c r="DB978" s="36"/>
      <c r="DC978" s="36"/>
      <c r="DD978" s="36"/>
      <c r="DE978" s="36"/>
      <c r="DF978" s="36"/>
    </row>
    <row r="979" spans="1:110"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6"/>
      <c r="CU979" s="36"/>
      <c r="CV979" s="36"/>
      <c r="CW979" s="36"/>
      <c r="CX979" s="36"/>
      <c r="CY979" s="36"/>
      <c r="CZ979" s="36"/>
      <c r="DA979" s="36"/>
      <c r="DB979" s="36"/>
      <c r="DC979" s="36"/>
      <c r="DD979" s="36"/>
      <c r="DE979" s="36"/>
      <c r="DF979" s="36"/>
    </row>
    <row r="980" spans="1:110"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6"/>
      <c r="CU980" s="36"/>
      <c r="CV980" s="36"/>
      <c r="CW980" s="36"/>
      <c r="CX980" s="36"/>
      <c r="CY980" s="36"/>
      <c r="CZ980" s="36"/>
      <c r="DA980" s="36"/>
      <c r="DB980" s="36"/>
      <c r="DC980" s="36"/>
      <c r="DD980" s="36"/>
      <c r="DE980" s="36"/>
      <c r="DF980" s="36"/>
    </row>
    <row r="981" spans="1:110"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6"/>
      <c r="CU981" s="36"/>
      <c r="CV981" s="36"/>
      <c r="CW981" s="36"/>
      <c r="CX981" s="36"/>
      <c r="CY981" s="36"/>
      <c r="CZ981" s="36"/>
      <c r="DA981" s="36"/>
      <c r="DB981" s="36"/>
      <c r="DC981" s="36"/>
      <c r="DD981" s="36"/>
      <c r="DE981" s="36"/>
      <c r="DF981" s="36"/>
    </row>
    <row r="982" spans="1:110"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6"/>
      <c r="CU982" s="36"/>
      <c r="CV982" s="36"/>
      <c r="CW982" s="36"/>
      <c r="CX982" s="36"/>
      <c r="CY982" s="36"/>
      <c r="CZ982" s="36"/>
      <c r="DA982" s="36"/>
      <c r="DB982" s="36"/>
      <c r="DC982" s="36"/>
      <c r="DD982" s="36"/>
      <c r="DE982" s="36"/>
      <c r="DF982" s="36"/>
    </row>
    <row r="983" spans="1:110"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6"/>
      <c r="CU983" s="36"/>
      <c r="CV983" s="36"/>
      <c r="CW983" s="36"/>
      <c r="CX983" s="36"/>
      <c r="CY983" s="36"/>
      <c r="CZ983" s="36"/>
      <c r="DA983" s="36"/>
      <c r="DB983" s="36"/>
      <c r="DC983" s="36"/>
      <c r="DD983" s="36"/>
      <c r="DE983" s="36"/>
      <c r="DF983" s="36"/>
    </row>
    <row r="984" spans="1:110"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6"/>
      <c r="CU984" s="36"/>
      <c r="CV984" s="36"/>
      <c r="CW984" s="36"/>
      <c r="CX984" s="36"/>
      <c r="CY984" s="36"/>
      <c r="CZ984" s="36"/>
      <c r="DA984" s="36"/>
      <c r="DB984" s="36"/>
      <c r="DC984" s="36"/>
      <c r="DD984" s="36"/>
      <c r="DE984" s="36"/>
      <c r="DF984" s="36"/>
    </row>
    <row r="985" spans="1:110"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6"/>
      <c r="CU985" s="36"/>
      <c r="CV985" s="36"/>
      <c r="CW985" s="36"/>
      <c r="CX985" s="36"/>
      <c r="CY985" s="36"/>
      <c r="CZ985" s="36"/>
      <c r="DA985" s="36"/>
      <c r="DB985" s="36"/>
      <c r="DC985" s="36"/>
      <c r="DD985" s="36"/>
      <c r="DE985" s="36"/>
      <c r="DF985" s="36"/>
    </row>
    <row r="986" spans="1:110"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row>
    <row r="987" spans="1:110"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6"/>
      <c r="CU987" s="36"/>
      <c r="CV987" s="36"/>
      <c r="CW987" s="36"/>
      <c r="CX987" s="36"/>
      <c r="CY987" s="36"/>
      <c r="CZ987" s="36"/>
      <c r="DA987" s="36"/>
      <c r="DB987" s="36"/>
      <c r="DC987" s="36"/>
      <c r="DD987" s="36"/>
      <c r="DE987" s="36"/>
      <c r="DF987" s="36"/>
    </row>
    <row r="988" spans="1:110"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6"/>
      <c r="CU988" s="36"/>
      <c r="CV988" s="36"/>
      <c r="CW988" s="36"/>
      <c r="CX988" s="36"/>
      <c r="CY988" s="36"/>
      <c r="CZ988" s="36"/>
      <c r="DA988" s="36"/>
      <c r="DB988" s="36"/>
      <c r="DC988" s="36"/>
      <c r="DD988" s="36"/>
      <c r="DE988" s="36"/>
      <c r="DF988" s="36"/>
    </row>
    <row r="989" spans="1:110"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6"/>
      <c r="CU989" s="36"/>
      <c r="CV989" s="36"/>
      <c r="CW989" s="36"/>
      <c r="CX989" s="36"/>
      <c r="CY989" s="36"/>
      <c r="CZ989" s="36"/>
      <c r="DA989" s="36"/>
      <c r="DB989" s="36"/>
      <c r="DC989" s="36"/>
      <c r="DD989" s="36"/>
      <c r="DE989" s="36"/>
      <c r="DF989" s="36"/>
    </row>
    <row r="990" spans="1:110"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6"/>
      <c r="CU990" s="36"/>
      <c r="CV990" s="36"/>
      <c r="CW990" s="36"/>
      <c r="CX990" s="36"/>
      <c r="CY990" s="36"/>
      <c r="CZ990" s="36"/>
      <c r="DA990" s="36"/>
      <c r="DB990" s="36"/>
      <c r="DC990" s="36"/>
      <c r="DD990" s="36"/>
      <c r="DE990" s="36"/>
      <c r="DF990" s="36"/>
    </row>
    <row r="991" spans="1:110"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6"/>
      <c r="CU991" s="36"/>
      <c r="CV991" s="36"/>
      <c r="CW991" s="36"/>
      <c r="CX991" s="36"/>
      <c r="CY991" s="36"/>
      <c r="CZ991" s="36"/>
      <c r="DA991" s="36"/>
      <c r="DB991" s="36"/>
      <c r="DC991" s="36"/>
      <c r="DD991" s="36"/>
      <c r="DE991" s="36"/>
      <c r="DF991" s="36"/>
    </row>
    <row r="992" spans="1:110"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6"/>
      <c r="CU992" s="36"/>
      <c r="CV992" s="36"/>
      <c r="CW992" s="36"/>
      <c r="CX992" s="36"/>
      <c r="CY992" s="36"/>
      <c r="CZ992" s="36"/>
      <c r="DA992" s="36"/>
      <c r="DB992" s="36"/>
      <c r="DC992" s="36"/>
      <c r="DD992" s="36"/>
      <c r="DE992" s="36"/>
      <c r="DF992" s="36"/>
    </row>
    <row r="993" spans="1:110"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6"/>
      <c r="CU993" s="36"/>
      <c r="CV993" s="36"/>
      <c r="CW993" s="36"/>
      <c r="CX993" s="36"/>
      <c r="CY993" s="36"/>
      <c r="CZ993" s="36"/>
      <c r="DA993" s="36"/>
      <c r="DB993" s="36"/>
      <c r="DC993" s="36"/>
      <c r="DD993" s="36"/>
      <c r="DE993" s="36"/>
      <c r="DF993" s="36"/>
    </row>
    <row r="994" spans="1:110"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6"/>
      <c r="CU994" s="36"/>
      <c r="CV994" s="36"/>
      <c r="CW994" s="36"/>
      <c r="CX994" s="36"/>
      <c r="CY994" s="36"/>
      <c r="CZ994" s="36"/>
      <c r="DA994" s="36"/>
      <c r="DB994" s="36"/>
      <c r="DC994" s="36"/>
      <c r="DD994" s="36"/>
      <c r="DE994" s="36"/>
      <c r="DF994" s="36"/>
    </row>
    <row r="995" spans="1:110"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6"/>
      <c r="CU995" s="36"/>
      <c r="CV995" s="36"/>
      <c r="CW995" s="36"/>
      <c r="CX995" s="36"/>
      <c r="CY995" s="36"/>
      <c r="CZ995" s="36"/>
      <c r="DA995" s="36"/>
      <c r="DB995" s="36"/>
      <c r="DC995" s="36"/>
      <c r="DD995" s="36"/>
      <c r="DE995" s="36"/>
      <c r="DF995" s="36"/>
    </row>
    <row r="996" spans="1:110"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row>
    <row r="997" spans="1:110"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6"/>
      <c r="CU997" s="36"/>
      <c r="CV997" s="36"/>
      <c r="CW997" s="36"/>
      <c r="CX997" s="36"/>
      <c r="CY997" s="36"/>
      <c r="CZ997" s="36"/>
      <c r="DA997" s="36"/>
      <c r="DB997" s="36"/>
      <c r="DC997" s="36"/>
      <c r="DD997" s="36"/>
      <c r="DE997" s="36"/>
      <c r="DF997" s="36"/>
    </row>
    <row r="998" spans="1:110"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row>
    <row r="999" spans="1:110"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row>
    <row r="1000" spans="1:110"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6"/>
      <c r="CU1000" s="36"/>
      <c r="CV1000" s="36"/>
      <c r="CW1000" s="36"/>
      <c r="CX1000" s="36"/>
      <c r="CY1000" s="36"/>
      <c r="CZ1000" s="36"/>
      <c r="DA1000" s="36"/>
      <c r="DB1000" s="36"/>
      <c r="DC1000" s="36"/>
      <c r="DD1000" s="36"/>
      <c r="DE1000" s="36"/>
      <c r="DF1000" s="36"/>
    </row>
  </sheetData>
  <mergeCells count="126">
    <mergeCell ref="A58:A62"/>
    <mergeCell ref="B58:B62"/>
    <mergeCell ref="C58:C62"/>
    <mergeCell ref="D58:D62"/>
    <mergeCell ref="A64:U64"/>
    <mergeCell ref="E56:E57"/>
    <mergeCell ref="F56:F57"/>
    <mergeCell ref="G56:H56"/>
    <mergeCell ref="I56:J56"/>
    <mergeCell ref="K56:L56"/>
    <mergeCell ref="M56:N56"/>
    <mergeCell ref="O56:P56"/>
    <mergeCell ref="Q56:R56"/>
    <mergeCell ref="C56:C57"/>
    <mergeCell ref="D56:D57"/>
    <mergeCell ref="I65:J65"/>
    <mergeCell ref="K65:L65"/>
    <mergeCell ref="M65:N65"/>
    <mergeCell ref="O65:P65"/>
    <mergeCell ref="Q65:R65"/>
    <mergeCell ref="S65:T65"/>
    <mergeCell ref="U65:U66"/>
    <mergeCell ref="A67:A71"/>
    <mergeCell ref="B67:B71"/>
    <mergeCell ref="C67:C71"/>
    <mergeCell ref="D67:D71"/>
    <mergeCell ref="A65:A66"/>
    <mergeCell ref="B65:B66"/>
    <mergeCell ref="C65:C66"/>
    <mergeCell ref="D65:D66"/>
    <mergeCell ref="E65:E66"/>
    <mergeCell ref="F65:F66"/>
    <mergeCell ref="G65:H65"/>
    <mergeCell ref="A31:A35"/>
    <mergeCell ref="B31:B35"/>
    <mergeCell ref="C31:C35"/>
    <mergeCell ref="D31:D35"/>
    <mergeCell ref="A37:U37"/>
    <mergeCell ref="A38:A39"/>
    <mergeCell ref="B38:B39"/>
    <mergeCell ref="S56:T56"/>
    <mergeCell ref="U56:U57"/>
    <mergeCell ref="A49:A53"/>
    <mergeCell ref="B49:B53"/>
    <mergeCell ref="C49:C53"/>
    <mergeCell ref="D49:D53"/>
    <mergeCell ref="A55:U55"/>
    <mergeCell ref="A56:A57"/>
    <mergeCell ref="B56:B57"/>
    <mergeCell ref="M47:N47"/>
    <mergeCell ref="O47:P47"/>
    <mergeCell ref="B47:B48"/>
    <mergeCell ref="C47:C48"/>
    <mergeCell ref="E47:E48"/>
    <mergeCell ref="F47:F48"/>
    <mergeCell ref="G47:H47"/>
    <mergeCell ref="I47:J47"/>
    <mergeCell ref="U38:U39"/>
    <mergeCell ref="C38:C39"/>
    <mergeCell ref="D38:D39"/>
    <mergeCell ref="A40:A44"/>
    <mergeCell ref="B40:B44"/>
    <mergeCell ref="C40:C44"/>
    <mergeCell ref="D40:D44"/>
    <mergeCell ref="A47:A48"/>
    <mergeCell ref="D47:D48"/>
    <mergeCell ref="A46:U46"/>
    <mergeCell ref="Q47:R47"/>
    <mergeCell ref="S47:T47"/>
    <mergeCell ref="U47:U48"/>
    <mergeCell ref="K47:L47"/>
    <mergeCell ref="E38:E39"/>
    <mergeCell ref="F38:F39"/>
    <mergeCell ref="G38:H38"/>
    <mergeCell ref="I38:J38"/>
    <mergeCell ref="K38:L38"/>
    <mergeCell ref="M38:N38"/>
    <mergeCell ref="O38:P38"/>
    <mergeCell ref="Q38:R38"/>
    <mergeCell ref="S38:T38"/>
    <mergeCell ref="J29:L29"/>
    <mergeCell ref="M29:O29"/>
    <mergeCell ref="P29:R29"/>
    <mergeCell ref="S29:U29"/>
    <mergeCell ref="V29:X29"/>
    <mergeCell ref="Y29:AA29"/>
    <mergeCell ref="AB29:AB30"/>
    <mergeCell ref="A29:A30"/>
    <mergeCell ref="B29:B30"/>
    <mergeCell ref="C29:C30"/>
    <mergeCell ref="D29:D30"/>
    <mergeCell ref="E29:E30"/>
    <mergeCell ref="F29:F30"/>
    <mergeCell ref="G29:I29"/>
    <mergeCell ref="A22:A26"/>
    <mergeCell ref="B22:B26"/>
    <mergeCell ref="C22:C26"/>
    <mergeCell ref="D22:D26"/>
    <mergeCell ref="A28:AB28"/>
    <mergeCell ref="A4:A8"/>
    <mergeCell ref="A13:A17"/>
    <mergeCell ref="B13:B17"/>
    <mergeCell ref="C13:C17"/>
    <mergeCell ref="D13:D17"/>
    <mergeCell ref="A20:A21"/>
    <mergeCell ref="B20:B21"/>
    <mergeCell ref="A1:N1"/>
    <mergeCell ref="A2:N2"/>
    <mergeCell ref="B4:B8"/>
    <mergeCell ref="C4:C8"/>
    <mergeCell ref="D4:D8"/>
    <mergeCell ref="A10:M10"/>
    <mergeCell ref="A11:M11"/>
    <mergeCell ref="A19:AB19"/>
    <mergeCell ref="P20:R20"/>
    <mergeCell ref="S20:U20"/>
    <mergeCell ref="V20:X20"/>
    <mergeCell ref="Y20:AA20"/>
    <mergeCell ref="AB20:AB21"/>
    <mergeCell ref="C20:C21"/>
    <mergeCell ref="D20:D21"/>
    <mergeCell ref="E20:E21"/>
    <mergeCell ref="F20:F21"/>
    <mergeCell ref="G20:I20"/>
    <mergeCell ref="J20:L20"/>
    <mergeCell ref="M20:O20"/>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W1000"/>
  <sheetViews>
    <sheetView zoomScale="55" zoomScaleNormal="55" workbookViewId="0">
      <selection sqref="A1:N1"/>
    </sheetView>
  </sheetViews>
  <sheetFormatPr baseColWidth="10" defaultColWidth="14.42578125" defaultRowHeight="15" customHeight="1"/>
  <cols>
    <col min="1" max="1" width="13.42578125" customWidth="1"/>
    <col min="2" max="2" width="18.42578125" customWidth="1"/>
    <col min="3" max="3" width="17.7109375" customWidth="1"/>
    <col min="4" max="4" width="17.28515625" customWidth="1"/>
    <col min="5" max="5" width="24.42578125" customWidth="1"/>
    <col min="6" max="6" width="21.7109375" customWidth="1"/>
    <col min="7" max="7" width="31" customWidth="1"/>
    <col min="8" max="8" width="19.7109375" customWidth="1"/>
    <col min="9" max="9" width="15.42578125" customWidth="1"/>
    <col min="10" max="10" width="18.42578125" customWidth="1"/>
    <col min="11" max="11" width="19.28515625" customWidth="1"/>
    <col min="12" max="12" width="18.140625" customWidth="1"/>
    <col min="13" max="13" width="25.42578125" customWidth="1"/>
    <col min="14" max="14" width="22.7109375" customWidth="1"/>
    <col min="15" max="49" width="8.140625" customWidth="1"/>
  </cols>
  <sheetData>
    <row r="1" spans="1:49" ht="48.75" customHeight="1">
      <c r="A1" s="200" t="s">
        <v>566</v>
      </c>
      <c r="B1" s="187"/>
      <c r="C1" s="187"/>
      <c r="D1" s="187"/>
      <c r="E1" s="187"/>
      <c r="F1" s="187"/>
      <c r="G1" s="187"/>
      <c r="H1" s="187"/>
      <c r="I1" s="187"/>
      <c r="J1" s="187"/>
      <c r="K1" s="187"/>
      <c r="L1" s="187"/>
      <c r="M1" s="187"/>
      <c r="N1" s="201"/>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row>
    <row r="2" spans="1:49" ht="27.75" customHeight="1">
      <c r="A2" s="221" t="s">
        <v>567</v>
      </c>
      <c r="B2" s="187"/>
      <c r="C2" s="187"/>
      <c r="D2" s="187"/>
      <c r="E2" s="187"/>
      <c r="F2" s="187"/>
      <c r="G2" s="187"/>
      <c r="H2" s="187"/>
      <c r="I2" s="187"/>
      <c r="J2" s="187"/>
      <c r="K2" s="187"/>
      <c r="L2" s="187"/>
      <c r="M2" s="187"/>
      <c r="N2" s="201"/>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row>
    <row r="3" spans="1:49" ht="78" customHeight="1">
      <c r="A3" s="67" t="s">
        <v>427</v>
      </c>
      <c r="B3" s="67" t="s">
        <v>428</v>
      </c>
      <c r="C3" s="67" t="s">
        <v>429</v>
      </c>
      <c r="D3" s="67" t="s">
        <v>46</v>
      </c>
      <c r="E3" s="67" t="s">
        <v>430</v>
      </c>
      <c r="F3" s="67" t="s">
        <v>431</v>
      </c>
      <c r="G3" s="106" t="s">
        <v>432</v>
      </c>
      <c r="H3" s="67" t="s">
        <v>433</v>
      </c>
      <c r="I3" s="67" t="s">
        <v>154</v>
      </c>
      <c r="J3" s="67" t="s">
        <v>155</v>
      </c>
      <c r="K3" s="67" t="s">
        <v>156</v>
      </c>
      <c r="L3" s="67" t="s">
        <v>434</v>
      </c>
      <c r="M3" s="67" t="s">
        <v>158</v>
      </c>
      <c r="N3" s="67" t="s">
        <v>435</v>
      </c>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row>
    <row r="4" spans="1:49" ht="34.5" customHeight="1">
      <c r="A4" s="199" t="s">
        <v>436</v>
      </c>
      <c r="B4" s="199" t="s">
        <v>437</v>
      </c>
      <c r="C4" s="199" t="s">
        <v>438</v>
      </c>
      <c r="D4" s="192" t="s">
        <v>439</v>
      </c>
      <c r="E4" s="69" t="s">
        <v>440</v>
      </c>
      <c r="F4" s="70">
        <v>1</v>
      </c>
      <c r="G4" s="70">
        <v>1</v>
      </c>
      <c r="H4" s="70">
        <v>1</v>
      </c>
      <c r="I4" s="70">
        <v>1</v>
      </c>
      <c r="J4" s="70">
        <v>1</v>
      </c>
      <c r="K4" s="70">
        <v>1</v>
      </c>
      <c r="L4" s="70">
        <v>1</v>
      </c>
      <c r="M4" s="70">
        <v>1</v>
      </c>
      <c r="N4" s="157"/>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row>
    <row r="5" spans="1:49" ht="39.75" customHeight="1">
      <c r="A5" s="193"/>
      <c r="B5" s="193"/>
      <c r="C5" s="193"/>
      <c r="D5" s="193"/>
      <c r="E5" s="72" t="s">
        <v>441</v>
      </c>
      <c r="F5" s="69">
        <v>46</v>
      </c>
      <c r="G5" s="73">
        <v>35</v>
      </c>
      <c r="H5" s="70">
        <v>12</v>
      </c>
      <c r="I5" s="70">
        <v>12</v>
      </c>
      <c r="J5" s="70">
        <v>46</v>
      </c>
      <c r="K5" s="70">
        <v>34</v>
      </c>
      <c r="L5" s="70">
        <v>21</v>
      </c>
      <c r="M5" s="70">
        <v>31</v>
      </c>
      <c r="N5" s="157"/>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row>
    <row r="6" spans="1:49" ht="34.5" customHeight="1">
      <c r="A6" s="193"/>
      <c r="B6" s="193"/>
      <c r="C6" s="193"/>
      <c r="D6" s="193"/>
      <c r="E6" s="72" t="s">
        <v>442</v>
      </c>
      <c r="F6" s="70">
        <v>21</v>
      </c>
      <c r="G6" s="70">
        <v>5</v>
      </c>
      <c r="H6" s="70">
        <v>3</v>
      </c>
      <c r="I6" s="70">
        <v>3</v>
      </c>
      <c r="J6" s="70">
        <v>5</v>
      </c>
      <c r="K6" s="70">
        <v>4</v>
      </c>
      <c r="L6" s="70">
        <v>20</v>
      </c>
      <c r="M6" s="70">
        <v>3</v>
      </c>
      <c r="N6" s="157"/>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row>
    <row r="7" spans="1:49" ht="34.5" customHeight="1">
      <c r="A7" s="193"/>
      <c r="B7" s="193"/>
      <c r="C7" s="193"/>
      <c r="D7" s="193"/>
      <c r="E7" s="72" t="s">
        <v>443</v>
      </c>
      <c r="F7" s="74">
        <v>43</v>
      </c>
      <c r="G7" s="74">
        <v>29</v>
      </c>
      <c r="H7" s="74">
        <v>16</v>
      </c>
      <c r="I7" s="74">
        <v>16</v>
      </c>
      <c r="J7" s="74">
        <v>29</v>
      </c>
      <c r="K7" s="74">
        <v>25</v>
      </c>
      <c r="L7" s="74">
        <v>4</v>
      </c>
      <c r="M7" s="74">
        <v>14</v>
      </c>
      <c r="N7" s="157"/>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row>
    <row r="8" spans="1:49" ht="34.5" customHeight="1">
      <c r="A8" s="194"/>
      <c r="B8" s="194"/>
      <c r="C8" s="194"/>
      <c r="D8" s="194"/>
      <c r="E8" s="72" t="s">
        <v>444</v>
      </c>
      <c r="F8" s="70">
        <v>30</v>
      </c>
      <c r="G8" s="70">
        <v>15</v>
      </c>
      <c r="H8" s="70">
        <v>8</v>
      </c>
      <c r="I8" s="70">
        <v>10</v>
      </c>
      <c r="J8" s="70">
        <v>18</v>
      </c>
      <c r="K8" s="70">
        <v>18</v>
      </c>
      <c r="L8" s="70">
        <v>17</v>
      </c>
      <c r="M8" s="70">
        <v>13</v>
      </c>
      <c r="N8" s="157"/>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row>
    <row r="9" spans="1:49" ht="20.25" customHeight="1">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row>
    <row r="10" spans="1:49" ht="21" customHeight="1">
      <c r="A10" s="221" t="s">
        <v>568</v>
      </c>
      <c r="B10" s="187"/>
      <c r="C10" s="187"/>
      <c r="D10" s="187"/>
      <c r="E10" s="187"/>
      <c r="F10" s="187"/>
      <c r="G10" s="187"/>
      <c r="H10" s="187"/>
      <c r="I10" s="187"/>
      <c r="J10" s="187"/>
      <c r="K10" s="187"/>
      <c r="L10" s="187"/>
      <c r="M10" s="201"/>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row>
    <row r="11" spans="1:49" ht="69.75" customHeight="1">
      <c r="A11" s="67" t="s">
        <v>427</v>
      </c>
      <c r="B11" s="67" t="s">
        <v>428</v>
      </c>
      <c r="C11" s="67" t="s">
        <v>429</v>
      </c>
      <c r="D11" s="67" t="s">
        <v>46</v>
      </c>
      <c r="E11" s="67" t="s">
        <v>430</v>
      </c>
      <c r="F11" s="67" t="s">
        <v>431</v>
      </c>
      <c r="G11" s="106" t="s">
        <v>432</v>
      </c>
      <c r="H11" s="67" t="s">
        <v>433</v>
      </c>
      <c r="I11" s="67" t="s">
        <v>154</v>
      </c>
      <c r="J11" s="67" t="s">
        <v>155</v>
      </c>
      <c r="K11" s="67" t="s">
        <v>156</v>
      </c>
      <c r="L11" s="67" t="s">
        <v>434</v>
      </c>
      <c r="M11" s="67" t="s">
        <v>158</v>
      </c>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row>
    <row r="12" spans="1:49" ht="34.5" customHeight="1">
      <c r="A12" s="69"/>
      <c r="B12" s="69"/>
      <c r="C12" s="69"/>
      <c r="D12" s="199" t="s">
        <v>446</v>
      </c>
      <c r="E12" s="72" t="s">
        <v>440</v>
      </c>
      <c r="F12" s="80">
        <f>F4/$F$4</f>
        <v>1</v>
      </c>
      <c r="G12" s="101" t="e">
        <f>#REF!/$F$4</f>
        <v>#REF!</v>
      </c>
      <c r="H12" s="101">
        <f t="shared" ref="H12:M12" si="0">G4/$F$4</f>
        <v>1</v>
      </c>
      <c r="I12" s="101">
        <f t="shared" si="0"/>
        <v>1</v>
      </c>
      <c r="J12" s="101">
        <f t="shared" si="0"/>
        <v>1</v>
      </c>
      <c r="K12" s="101">
        <f t="shared" si="0"/>
        <v>1</v>
      </c>
      <c r="L12" s="101">
        <f t="shared" si="0"/>
        <v>1</v>
      </c>
      <c r="M12" s="101">
        <f t="shared" si="0"/>
        <v>1</v>
      </c>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row>
    <row r="13" spans="1:49" ht="34.5" customHeight="1">
      <c r="A13" s="69"/>
      <c r="B13" s="69"/>
      <c r="C13" s="69"/>
      <c r="D13" s="193"/>
      <c r="E13" s="72" t="s">
        <v>441</v>
      </c>
      <c r="F13" s="80">
        <f>F5/$F$5</f>
        <v>1</v>
      </c>
      <c r="G13" s="101" t="e">
        <f>#REF!/$F$5</f>
        <v>#REF!</v>
      </c>
      <c r="H13" s="101">
        <f t="shared" ref="H13:M13" si="1">G5/$F$5</f>
        <v>0.76086956521739135</v>
      </c>
      <c r="I13" s="101">
        <f t="shared" si="1"/>
        <v>0.2608695652173913</v>
      </c>
      <c r="J13" s="101">
        <f t="shared" si="1"/>
        <v>0.2608695652173913</v>
      </c>
      <c r="K13" s="101">
        <f t="shared" si="1"/>
        <v>1</v>
      </c>
      <c r="L13" s="101">
        <f t="shared" si="1"/>
        <v>0.73913043478260865</v>
      </c>
      <c r="M13" s="101">
        <f t="shared" si="1"/>
        <v>0.45652173913043476</v>
      </c>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row>
    <row r="14" spans="1:49" ht="34.5" customHeight="1">
      <c r="A14" s="69"/>
      <c r="B14" s="69"/>
      <c r="C14" s="69"/>
      <c r="D14" s="193"/>
      <c r="E14" s="72" t="s">
        <v>442</v>
      </c>
      <c r="F14" s="80">
        <f>F6/$F$6</f>
        <v>1</v>
      </c>
      <c r="G14" s="101" t="e">
        <f>#REF!/$F$6</f>
        <v>#REF!</v>
      </c>
      <c r="H14" s="101">
        <f t="shared" ref="H14:M14" si="2">G6/$F$6</f>
        <v>0.23809523809523808</v>
      </c>
      <c r="I14" s="101">
        <f t="shared" si="2"/>
        <v>0.14285714285714285</v>
      </c>
      <c r="J14" s="101">
        <f t="shared" si="2"/>
        <v>0.14285714285714285</v>
      </c>
      <c r="K14" s="101">
        <f t="shared" si="2"/>
        <v>0.23809523809523808</v>
      </c>
      <c r="L14" s="101">
        <f t="shared" si="2"/>
        <v>0.19047619047619047</v>
      </c>
      <c r="M14" s="101">
        <f t="shared" si="2"/>
        <v>0.95238095238095233</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row>
    <row r="15" spans="1:49" ht="34.5" customHeight="1">
      <c r="A15" s="69"/>
      <c r="B15" s="69"/>
      <c r="C15" s="69"/>
      <c r="D15" s="193"/>
      <c r="E15" s="72" t="s">
        <v>443</v>
      </c>
      <c r="F15" s="80">
        <f>F7/$F$7</f>
        <v>1</v>
      </c>
      <c r="G15" s="101" t="e">
        <f>#REF!/$F$7</f>
        <v>#REF!</v>
      </c>
      <c r="H15" s="101">
        <f t="shared" ref="H15:M15" si="3">G7/$F$7</f>
        <v>0.67441860465116277</v>
      </c>
      <c r="I15" s="101">
        <f t="shared" si="3"/>
        <v>0.37209302325581395</v>
      </c>
      <c r="J15" s="101">
        <f t="shared" si="3"/>
        <v>0.37209302325581395</v>
      </c>
      <c r="K15" s="101">
        <f t="shared" si="3"/>
        <v>0.67441860465116277</v>
      </c>
      <c r="L15" s="101">
        <f t="shared" si="3"/>
        <v>0.58139534883720934</v>
      </c>
      <c r="M15" s="101">
        <f t="shared" si="3"/>
        <v>9.3023255813953487E-2</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row>
    <row r="16" spans="1:49" ht="34.5" customHeight="1">
      <c r="A16" s="69"/>
      <c r="B16" s="69"/>
      <c r="C16" s="69"/>
      <c r="D16" s="194"/>
      <c r="E16" s="72" t="s">
        <v>444</v>
      </c>
      <c r="F16" s="80">
        <f>F8/$F$8</f>
        <v>1</v>
      </c>
      <c r="G16" s="101" t="e">
        <f>#REF!/$F$8</f>
        <v>#REF!</v>
      </c>
      <c r="H16" s="101">
        <f t="shared" ref="H16:M16" si="4">G8/$F$8</f>
        <v>0.5</v>
      </c>
      <c r="I16" s="101">
        <f t="shared" si="4"/>
        <v>0.26666666666666666</v>
      </c>
      <c r="J16" s="101">
        <f t="shared" si="4"/>
        <v>0.33333333333333331</v>
      </c>
      <c r="K16" s="101">
        <f t="shared" si="4"/>
        <v>0.6</v>
      </c>
      <c r="L16" s="101">
        <f t="shared" si="4"/>
        <v>0.6</v>
      </c>
      <c r="M16" s="101">
        <f t="shared" si="4"/>
        <v>0.56666666666666665</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row>
    <row r="17" spans="1:49" ht="20.25" customHeigh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row>
    <row r="18" spans="1:49" ht="18.75"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row>
    <row r="19" spans="1:49" ht="18.75"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row>
    <row r="20" spans="1:49" ht="18.75" customHeight="1">
      <c r="A20" s="36"/>
      <c r="B20" s="158"/>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row>
    <row r="21" spans="1:49" ht="18.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row>
    <row r="22" spans="1:49" ht="18.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row>
    <row r="23" spans="1:49" ht="18.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row>
    <row r="24" spans="1:49" ht="18.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row>
    <row r="25" spans="1:49" ht="18.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row>
    <row r="26" spans="1:49" ht="18.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row>
    <row r="27" spans="1:49" ht="18.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row>
    <row r="28" spans="1:49" ht="18.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row>
    <row r="29" spans="1:49" ht="18.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row>
    <row r="30" spans="1:49" ht="18.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row>
    <row r="31" spans="1:49" ht="18.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row>
    <row r="32" spans="1:49" ht="18.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row>
    <row r="33" spans="1:49" ht="18.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row>
    <row r="34" spans="1:49" ht="18.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row>
    <row r="35" spans="1:49" ht="18.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row>
    <row r="36" spans="1:49" ht="18.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row>
    <row r="37" spans="1:49" ht="18.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row>
    <row r="38" spans="1:49" ht="18.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row>
    <row r="39" spans="1:49" ht="18.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row>
    <row r="40" spans="1:49" ht="18.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row>
    <row r="41" spans="1:49" ht="18.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row>
    <row r="42" spans="1:49" ht="18.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row>
    <row r="43" spans="1:49" ht="18.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row>
    <row r="44" spans="1:49" ht="18.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row>
    <row r="45" spans="1:49" ht="18.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row>
    <row r="46" spans="1:49" ht="18.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row>
    <row r="47" spans="1:49" ht="18.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row>
    <row r="48" spans="1:49" ht="18.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row>
    <row r="49" spans="1:49" ht="18.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row>
    <row r="50" spans="1:49" ht="18.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row>
    <row r="51" spans="1:49" ht="18.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row>
    <row r="52" spans="1:49" ht="18.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row>
    <row r="53" spans="1:49" ht="18.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row>
    <row r="54" spans="1:49" ht="18.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row>
    <row r="55" spans="1:49" ht="18.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row>
    <row r="56" spans="1:49" ht="18.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row>
    <row r="57" spans="1:49" ht="18.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row>
    <row r="58" spans="1:49" ht="18.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row>
    <row r="59" spans="1:49" ht="18.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row>
    <row r="60" spans="1:49" ht="18.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row>
    <row r="61" spans="1:49" ht="18.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row>
    <row r="62" spans="1:49" ht="18.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row>
    <row r="63" spans="1:49" ht="18.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row>
    <row r="64" spans="1:49" ht="18.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row>
    <row r="65" spans="1:49" ht="18.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row>
    <row r="66" spans="1:49" ht="18.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row>
    <row r="67" spans="1:49" ht="18.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row>
    <row r="68" spans="1:49" ht="18.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row>
    <row r="69" spans="1:49" ht="18.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row>
    <row r="70" spans="1:49" ht="18.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row>
    <row r="71" spans="1:49" ht="18.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row>
    <row r="72" spans="1:49"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row>
    <row r="73" spans="1:49"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row>
    <row r="74" spans="1:49"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row>
    <row r="75" spans="1:49"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row>
    <row r="76" spans="1:49"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row>
    <row r="77" spans="1:49"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row>
    <row r="78" spans="1:49"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row>
    <row r="79" spans="1:49"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row>
    <row r="80" spans="1:49"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row>
    <row r="81" spans="1:49"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row>
    <row r="82" spans="1:49"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row>
    <row r="83" spans="1:49"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row>
    <row r="84" spans="1:49"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row>
    <row r="85" spans="1:49"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row>
    <row r="86" spans="1:49"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row>
    <row r="87" spans="1:49"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row>
    <row r="88" spans="1:49"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row>
    <row r="89" spans="1:49"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row>
    <row r="90" spans="1:49"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row>
    <row r="91" spans="1:49"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row>
    <row r="92" spans="1:49"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row>
    <row r="93" spans="1:49"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row>
    <row r="94" spans="1:49"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row>
    <row r="95" spans="1:49"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row>
    <row r="96" spans="1:49"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row>
    <row r="97" spans="1:49"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row>
    <row r="98" spans="1:49"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row>
    <row r="99" spans="1:49"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row>
    <row r="100" spans="1:49"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row>
    <row r="101" spans="1:49"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row>
    <row r="102" spans="1:49"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row>
    <row r="103" spans="1:49"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row>
    <row r="104" spans="1:49"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row>
    <row r="105" spans="1:49"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row>
    <row r="106" spans="1:49"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row>
    <row r="107" spans="1:49"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row>
    <row r="108" spans="1:49"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row>
    <row r="109" spans="1:49"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row>
    <row r="110" spans="1:49"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row>
    <row r="111" spans="1:49"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row>
    <row r="112" spans="1:49"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row>
    <row r="113" spans="1:49"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row>
    <row r="114" spans="1:49"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row>
    <row r="115" spans="1:49"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row>
    <row r="116" spans="1:49"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row>
    <row r="117" spans="1:49"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row>
    <row r="118" spans="1:49"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row>
    <row r="119" spans="1:49"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row>
    <row r="120" spans="1:49"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row>
    <row r="121" spans="1:49"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row>
    <row r="122" spans="1:49"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row>
    <row r="123" spans="1:49"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row>
    <row r="124" spans="1:49"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row>
    <row r="125" spans="1:49"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row>
    <row r="126" spans="1:49"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row>
    <row r="127" spans="1:49"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row>
    <row r="128" spans="1:49"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row>
    <row r="129" spans="1:49"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row>
    <row r="130" spans="1:49"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row>
    <row r="131" spans="1:49"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row>
    <row r="132" spans="1:49"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row>
    <row r="133" spans="1:49"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row>
    <row r="134" spans="1:49"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row>
    <row r="135" spans="1:49"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row>
    <row r="136" spans="1:49"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row>
    <row r="137" spans="1:49"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row>
    <row r="138" spans="1:49"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row>
    <row r="139" spans="1:49"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row>
    <row r="140" spans="1:49"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row>
    <row r="141" spans="1:49"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row>
    <row r="142" spans="1:49"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row>
    <row r="143" spans="1:49"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row>
    <row r="144" spans="1:49"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row>
    <row r="145" spans="1:49"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row>
    <row r="146" spans="1:49"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row>
    <row r="147" spans="1:49"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row>
    <row r="148" spans="1:49"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row>
    <row r="149" spans="1:49"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row>
    <row r="150" spans="1:49"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row>
    <row r="151" spans="1:49"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row>
    <row r="152" spans="1:49"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row>
    <row r="153" spans="1:49"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row>
    <row r="154" spans="1:49"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row>
    <row r="155" spans="1:49"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row>
    <row r="156" spans="1:49"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row>
    <row r="157" spans="1:49"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row>
    <row r="158" spans="1:49"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row>
    <row r="159" spans="1:49"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row>
    <row r="160" spans="1:49"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row>
    <row r="161" spans="1:49"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row>
    <row r="162" spans="1:49"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row>
    <row r="163" spans="1:49"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row>
    <row r="164" spans="1:49"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row>
    <row r="165" spans="1:49"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row>
    <row r="166" spans="1:49"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row>
    <row r="167" spans="1:49"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row>
    <row r="168" spans="1:49"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row>
    <row r="169" spans="1:49"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row>
    <row r="170" spans="1:49"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row>
    <row r="171" spans="1:49"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row>
    <row r="172" spans="1:49"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row>
    <row r="173" spans="1:49"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row>
    <row r="174" spans="1:49"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row>
    <row r="175" spans="1:49"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row>
    <row r="176" spans="1:49"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row>
    <row r="177" spans="1:49"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row>
    <row r="178" spans="1:49"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row>
    <row r="179" spans="1:49"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row>
    <row r="180" spans="1:49"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row>
    <row r="181" spans="1:49"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row>
    <row r="182" spans="1:49"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row>
    <row r="183" spans="1:49"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row>
    <row r="184" spans="1:49"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row>
    <row r="185" spans="1:49"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row>
    <row r="186" spans="1:49"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row>
    <row r="187" spans="1:49"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row>
    <row r="188" spans="1:49"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row>
    <row r="189" spans="1:49"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row>
    <row r="190" spans="1:49"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row>
    <row r="191" spans="1:49"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row>
    <row r="192" spans="1:49"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row>
    <row r="193" spans="1:49"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row>
    <row r="194" spans="1:49"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row>
    <row r="195" spans="1:49"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row>
    <row r="196" spans="1:49"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row>
    <row r="197" spans="1:49"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row>
    <row r="198" spans="1:49"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row>
    <row r="199" spans="1:49"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row>
    <row r="200" spans="1:49"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row>
    <row r="201" spans="1:49"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row>
    <row r="202" spans="1:49"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row>
    <row r="203" spans="1:49"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row>
    <row r="204" spans="1:49"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row>
    <row r="205" spans="1:49"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row>
    <row r="206" spans="1:49"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row>
    <row r="207" spans="1:49"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row>
    <row r="208" spans="1:49"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row>
    <row r="209" spans="1:49"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row>
    <row r="210" spans="1:49"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row>
    <row r="211" spans="1:49"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row>
    <row r="212" spans="1:49"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row>
    <row r="213" spans="1:49"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row>
    <row r="214" spans="1:49"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row>
    <row r="215" spans="1:49"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row>
    <row r="216" spans="1:49"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row>
    <row r="217" spans="1:49"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row>
    <row r="218" spans="1:49"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row>
    <row r="219" spans="1:49"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row>
    <row r="220" spans="1:49"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row>
    <row r="221" spans="1:49"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row>
    <row r="222" spans="1:49"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row>
    <row r="223" spans="1:49"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row>
    <row r="224" spans="1:49"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row>
    <row r="225" spans="1:49"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row>
    <row r="226" spans="1:49"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row>
    <row r="227" spans="1:49"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row>
    <row r="228" spans="1:49"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row>
    <row r="229" spans="1:49"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row>
    <row r="230" spans="1:49"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row>
    <row r="231" spans="1:49"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row>
    <row r="232" spans="1:49"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row>
    <row r="233" spans="1:49"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row>
    <row r="234" spans="1:49"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row>
    <row r="235" spans="1:49"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row>
    <row r="236" spans="1:49"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row>
    <row r="237" spans="1:49"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row>
    <row r="238" spans="1:49"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row>
    <row r="239" spans="1:49"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row>
    <row r="240" spans="1:49"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row>
    <row r="241" spans="1:49"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row>
    <row r="242" spans="1:49"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row>
    <row r="243" spans="1:49"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row>
    <row r="244" spans="1:49"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row>
    <row r="245" spans="1:49"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row>
    <row r="246" spans="1:49"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row>
    <row r="247" spans="1:49"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row>
    <row r="248" spans="1:49"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row>
    <row r="249" spans="1:49"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row>
    <row r="250" spans="1:49"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row>
    <row r="251" spans="1:49"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row>
    <row r="252" spans="1:49"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row>
    <row r="253" spans="1:49"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row>
    <row r="254" spans="1:49"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row>
    <row r="255" spans="1:49"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row>
    <row r="256" spans="1:49"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row>
    <row r="257" spans="1:49"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row>
    <row r="258" spans="1:49"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row>
    <row r="259" spans="1:49"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row>
    <row r="260" spans="1:49"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row>
    <row r="261" spans="1:49"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row>
    <row r="262" spans="1:49"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row>
    <row r="263" spans="1:49"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row>
    <row r="264" spans="1:49"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row>
    <row r="265" spans="1:49"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row>
    <row r="266" spans="1:49"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row>
    <row r="267" spans="1:49"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row>
    <row r="268" spans="1:49"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row>
    <row r="269" spans="1:49"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row>
    <row r="270" spans="1:49"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row>
    <row r="271" spans="1:49"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row>
    <row r="272" spans="1:49"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row>
    <row r="273" spans="1:49"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row>
    <row r="274" spans="1:49"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row>
    <row r="275" spans="1:49"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row>
    <row r="276" spans="1:49"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row>
    <row r="277" spans="1:49"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row>
    <row r="278" spans="1:49"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row>
    <row r="279" spans="1:49"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row>
    <row r="280" spans="1:49"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row>
    <row r="281" spans="1:49"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row>
    <row r="282" spans="1:49"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row>
    <row r="283" spans="1:49"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row>
    <row r="284" spans="1:49"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row>
    <row r="285" spans="1:49"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row>
    <row r="286" spans="1:49"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row>
    <row r="287" spans="1:49"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row>
    <row r="288" spans="1:49"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row>
    <row r="289" spans="1:49"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row>
    <row r="290" spans="1:49"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row>
    <row r="291" spans="1:49"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row>
    <row r="292" spans="1:49"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row>
    <row r="293" spans="1:49"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row>
    <row r="294" spans="1:49"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row>
    <row r="295" spans="1:49"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row>
    <row r="296" spans="1:49"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row>
    <row r="297" spans="1:49"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row>
    <row r="298" spans="1:49"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row>
    <row r="299" spans="1:49"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row>
    <row r="300" spans="1:49"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row>
    <row r="301" spans="1:49"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row>
    <row r="302" spans="1:49"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row>
    <row r="303" spans="1:49"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row>
    <row r="304" spans="1:49"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row>
    <row r="305" spans="1:49"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row>
    <row r="306" spans="1:49"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row>
    <row r="307" spans="1:49"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row>
    <row r="308" spans="1:49"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row>
    <row r="309" spans="1:49"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row>
    <row r="310" spans="1:49"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row>
    <row r="311" spans="1:49"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row>
    <row r="312" spans="1:49"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row>
    <row r="313" spans="1:49"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row>
    <row r="314" spans="1:49"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row>
    <row r="315" spans="1:49"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row>
    <row r="316" spans="1:49"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row>
    <row r="317" spans="1:49"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row>
    <row r="318" spans="1:49"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row>
    <row r="319" spans="1:49"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row>
    <row r="320" spans="1:49"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row>
    <row r="321" spans="1:49"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row>
    <row r="322" spans="1:49"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row>
    <row r="323" spans="1:49"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row>
    <row r="324" spans="1:49"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row>
    <row r="325" spans="1:49"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row>
    <row r="326" spans="1:49"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row>
    <row r="327" spans="1:49"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row>
    <row r="328" spans="1:49"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row>
    <row r="329" spans="1:49"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row>
    <row r="330" spans="1:49"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row>
    <row r="331" spans="1:49"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row>
    <row r="332" spans="1:49"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row>
    <row r="333" spans="1:49"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row>
    <row r="334" spans="1:49"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row>
    <row r="335" spans="1:49"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row>
    <row r="336" spans="1:49"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row>
    <row r="337" spans="1:49"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row>
    <row r="338" spans="1:49"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row>
    <row r="339" spans="1:49"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row>
    <row r="340" spans="1:49"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row>
    <row r="341" spans="1:49"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row>
    <row r="342" spans="1:49"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row>
    <row r="343" spans="1:49"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row>
    <row r="344" spans="1:49"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row>
    <row r="345" spans="1:49"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row>
    <row r="346" spans="1:49"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row>
    <row r="347" spans="1:49"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row>
    <row r="348" spans="1:49"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row>
    <row r="349" spans="1:49"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row>
    <row r="350" spans="1:49"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row>
    <row r="351" spans="1:49"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row>
    <row r="352" spans="1:49"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row>
    <row r="353" spans="1:49"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row>
    <row r="354" spans="1:49"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row>
    <row r="355" spans="1:49"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row>
    <row r="356" spans="1:49"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row>
    <row r="357" spans="1:49"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row>
    <row r="361" spans="1:49"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row>
    <row r="362" spans="1:49"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row>
    <row r="363" spans="1:49"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row>
    <row r="364" spans="1:49"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row>
    <row r="365" spans="1:49"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row>
    <row r="366" spans="1:49"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row>
    <row r="367" spans="1:49"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row>
    <row r="368" spans="1:49"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row>
    <row r="369" spans="1:49"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row>
    <row r="370" spans="1:49"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row>
    <row r="371" spans="1:49"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row>
    <row r="372" spans="1:49"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row>
    <row r="373" spans="1:49"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row>
    <row r="374" spans="1:49"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row>
    <row r="375" spans="1:49"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row>
    <row r="376" spans="1:49"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row>
    <row r="377" spans="1:49"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row>
    <row r="378" spans="1:49"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row>
    <row r="379" spans="1:49"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row>
    <row r="380" spans="1:49"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row>
    <row r="381" spans="1:49"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row>
    <row r="382" spans="1:49"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row>
    <row r="383" spans="1:49"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row>
    <row r="384" spans="1:49"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row>
    <row r="385" spans="1:49"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row>
    <row r="386" spans="1:49"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row>
    <row r="387" spans="1:49"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row>
    <row r="388" spans="1:49"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row>
    <row r="389" spans="1:49"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row>
    <row r="390" spans="1:49"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row>
    <row r="391" spans="1:49"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row>
    <row r="392" spans="1:49"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row>
    <row r="393" spans="1:49"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row>
    <row r="394" spans="1:49"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row>
    <row r="395" spans="1:49"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row>
    <row r="396" spans="1:49"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row>
    <row r="397" spans="1:49"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row>
    <row r="398" spans="1:49"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row>
    <row r="399" spans="1:49"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row>
    <row r="400" spans="1:49"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row>
    <row r="401" spans="1:49"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row>
    <row r="402" spans="1:49"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row>
    <row r="403" spans="1:49"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row>
    <row r="404" spans="1:49"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row>
    <row r="405" spans="1:49"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row>
    <row r="406" spans="1:49"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row>
    <row r="407" spans="1:49"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row>
    <row r="408" spans="1:49"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row>
    <row r="409" spans="1:49"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row>
    <row r="410" spans="1:49"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row>
    <row r="411" spans="1:49"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row>
    <row r="412" spans="1:49"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row>
    <row r="413" spans="1:49"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row>
    <row r="414" spans="1:49"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row>
    <row r="415" spans="1:49"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row>
    <row r="416" spans="1:49"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row>
    <row r="417" spans="1:49"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row>
    <row r="418" spans="1:49"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row>
    <row r="419" spans="1:49"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row>
    <row r="420" spans="1:49"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row>
    <row r="421" spans="1:49"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row>
    <row r="422" spans="1:49"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row>
    <row r="423" spans="1:49"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row>
    <row r="424" spans="1:49"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row>
    <row r="425" spans="1:49"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row>
    <row r="426" spans="1:49"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row>
    <row r="427" spans="1:49"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row>
    <row r="428" spans="1:49"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row>
    <row r="429" spans="1:49"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row>
    <row r="430" spans="1:49"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row>
    <row r="431" spans="1:49"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row>
    <row r="432" spans="1:49"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row>
    <row r="433" spans="1:49"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row>
    <row r="434" spans="1:49"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row>
    <row r="435" spans="1:49"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row>
    <row r="436" spans="1:49"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row>
    <row r="437" spans="1:49"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row>
    <row r="438" spans="1:49"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row>
    <row r="439" spans="1:49"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row>
    <row r="440" spans="1:49"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row>
    <row r="441" spans="1:49"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row>
    <row r="442" spans="1:49"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row>
    <row r="443" spans="1:49"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row>
    <row r="444" spans="1:49"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row>
    <row r="445" spans="1:49"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row>
    <row r="446" spans="1:49"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row>
    <row r="447" spans="1:49"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row>
    <row r="448" spans="1:49"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row>
    <row r="449" spans="1:49"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row>
    <row r="450" spans="1:49"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row>
    <row r="451" spans="1:49"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row>
    <row r="452" spans="1:49"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row>
    <row r="453" spans="1:49"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row>
    <row r="454" spans="1:49"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row>
    <row r="455" spans="1:49"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row>
    <row r="456" spans="1:49"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row>
    <row r="457" spans="1:49"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row>
    <row r="458" spans="1:49"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row>
    <row r="459" spans="1:49"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row>
    <row r="460" spans="1:49"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row>
    <row r="461" spans="1:49"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row>
    <row r="462" spans="1:49"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row>
    <row r="463" spans="1:49"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row>
    <row r="464" spans="1:49"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row>
    <row r="465" spans="1:49"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row>
    <row r="466" spans="1:49"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row>
    <row r="467" spans="1:49"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row>
    <row r="468" spans="1:49"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row>
    <row r="469" spans="1:49"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row>
    <row r="470" spans="1:49"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row>
    <row r="471" spans="1:49"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row>
    <row r="472" spans="1:49"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row>
    <row r="473" spans="1:49"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row>
    <row r="474" spans="1:49"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row>
    <row r="475" spans="1:49"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row>
    <row r="476" spans="1:49"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row>
    <row r="477" spans="1:49"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row>
    <row r="478" spans="1:49"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row>
    <row r="479" spans="1:49"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row>
    <row r="480" spans="1:49"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row>
    <row r="481" spans="1:49"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row>
    <row r="482" spans="1:49"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row>
    <row r="483" spans="1:49"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row>
    <row r="484" spans="1:49"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row>
    <row r="485" spans="1:49"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row>
    <row r="486" spans="1:49"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row>
    <row r="487" spans="1:49"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row>
    <row r="488" spans="1:49"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row>
    <row r="489" spans="1:49"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row>
    <row r="490" spans="1:49"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row>
    <row r="491" spans="1:49"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row>
    <row r="492" spans="1:49"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row>
    <row r="493" spans="1:49"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row>
    <row r="494" spans="1:49"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row>
    <row r="495" spans="1:49"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row>
    <row r="496" spans="1:49"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row>
    <row r="497" spans="1:49"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row>
    <row r="498" spans="1:49"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row>
    <row r="499" spans="1:49"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row>
    <row r="500" spans="1:49"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row>
    <row r="501" spans="1:49"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row>
    <row r="502" spans="1:49"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row>
    <row r="503" spans="1:49"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row>
    <row r="504" spans="1:49"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row>
    <row r="505" spans="1:49"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row>
    <row r="506" spans="1:49"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row>
    <row r="507" spans="1:49"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row>
    <row r="508" spans="1:49"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row>
    <row r="509" spans="1:49"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row>
    <row r="510" spans="1:49"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row>
    <row r="511" spans="1:49"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row>
    <row r="512" spans="1:49"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row>
    <row r="513" spans="1:49"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row>
    <row r="514" spans="1:49"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row>
    <row r="515" spans="1:49"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row>
    <row r="516" spans="1:49"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row>
    <row r="517" spans="1:49"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row>
    <row r="518" spans="1:49"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row>
    <row r="519" spans="1:49"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row>
    <row r="520" spans="1:49"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row>
    <row r="521" spans="1:49"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row>
    <row r="522" spans="1:49"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row>
    <row r="523" spans="1:49"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row>
    <row r="524" spans="1:49"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row>
    <row r="525" spans="1:49"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row>
    <row r="526" spans="1:49"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row>
    <row r="527" spans="1:49"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row>
    <row r="528" spans="1:49"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row>
    <row r="529" spans="1:49"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row>
    <row r="530" spans="1:49"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row>
    <row r="531" spans="1:49"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row>
    <row r="532" spans="1:49"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row>
    <row r="533" spans="1:49"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row>
    <row r="534" spans="1:49"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row>
    <row r="535" spans="1:49"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row>
    <row r="536" spans="1:49"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row>
    <row r="537" spans="1:49"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row>
    <row r="538" spans="1:49"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row>
    <row r="539" spans="1:49"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row>
    <row r="540" spans="1:49"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row>
    <row r="541" spans="1:49"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row>
    <row r="542" spans="1:49"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row>
    <row r="543" spans="1:49"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row>
    <row r="544" spans="1:49"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row>
    <row r="545" spans="1:49"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row>
    <row r="546" spans="1:49"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row>
    <row r="547" spans="1:49"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row>
    <row r="548" spans="1:49"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row>
    <row r="549" spans="1:49"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row>
    <row r="550" spans="1:49"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row>
    <row r="551" spans="1:49"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row>
    <row r="552" spans="1:49"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row>
    <row r="553" spans="1:49"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row>
    <row r="554" spans="1:49"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row>
    <row r="555" spans="1:49"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row>
    <row r="556" spans="1:49"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row>
    <row r="557" spans="1:49"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row>
    <row r="558" spans="1:49"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row>
    <row r="559" spans="1:49"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row>
    <row r="560" spans="1:49"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row>
    <row r="561" spans="1:49"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row>
    <row r="562" spans="1:49"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row>
    <row r="563" spans="1:49"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row>
    <row r="564" spans="1:49"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row>
    <row r="565" spans="1:49"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row>
    <row r="566" spans="1:49"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row>
    <row r="567" spans="1:49"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row>
    <row r="568" spans="1:49"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row>
    <row r="569" spans="1:49"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row>
    <row r="570" spans="1:49"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row>
    <row r="571" spans="1:49"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row>
    <row r="572" spans="1:49"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row>
    <row r="573" spans="1:49"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row>
    <row r="574" spans="1:49"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row>
    <row r="575" spans="1:49"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row>
    <row r="576" spans="1:49"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row>
    <row r="577" spans="1:49"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row>
    <row r="578" spans="1:49"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row>
    <row r="579" spans="1:49"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row>
    <row r="580" spans="1:49"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row>
    <row r="581" spans="1:49"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row>
    <row r="582" spans="1:49"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row>
    <row r="583" spans="1:49"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row>
    <row r="584" spans="1:49"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row>
    <row r="585" spans="1:49"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row>
    <row r="586" spans="1:49"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row>
    <row r="587" spans="1:49"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row>
    <row r="588" spans="1:49"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row>
    <row r="589" spans="1:49"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row>
    <row r="590" spans="1:49"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row>
    <row r="591" spans="1:49"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row>
    <row r="592" spans="1:49"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row>
    <row r="593" spans="1:49"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row>
    <row r="594" spans="1:49"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row>
    <row r="595" spans="1:49"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row>
    <row r="596" spans="1:49"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row>
    <row r="597" spans="1:49"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row>
    <row r="598" spans="1:49"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row>
    <row r="599" spans="1:49"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row>
    <row r="600" spans="1:49"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row>
    <row r="601" spans="1:49"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row>
    <row r="602" spans="1:49"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row>
    <row r="603" spans="1:49"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row>
    <row r="604" spans="1:49"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row>
    <row r="605" spans="1:49"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row>
    <row r="606" spans="1:49"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row>
    <row r="607" spans="1:49"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row>
    <row r="608" spans="1:49"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row>
    <row r="609" spans="1:49"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row>
    <row r="610" spans="1:49"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row>
    <row r="611" spans="1:49"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row>
    <row r="612" spans="1:49"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row>
    <row r="613" spans="1:49"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row>
    <row r="614" spans="1:49"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row>
    <row r="615" spans="1:49"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row>
    <row r="616" spans="1:49"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row>
    <row r="617" spans="1:49"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row>
    <row r="618" spans="1:49"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row>
    <row r="619" spans="1:49"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row>
    <row r="620" spans="1:49"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row>
    <row r="621" spans="1:49"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row>
    <row r="622" spans="1:49"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row>
    <row r="623" spans="1:49"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row>
    <row r="624" spans="1:49"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row>
    <row r="625" spans="1:49"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row>
    <row r="626" spans="1:49"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row>
    <row r="627" spans="1:49"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row>
    <row r="628" spans="1:49"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row>
    <row r="629" spans="1:49"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row>
    <row r="630" spans="1:49"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row>
    <row r="631" spans="1:49"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row>
    <row r="632" spans="1:49"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row>
    <row r="633" spans="1:49"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row>
    <row r="634" spans="1:49"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row>
    <row r="635" spans="1:49"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row>
    <row r="636" spans="1:49"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row>
    <row r="637" spans="1:49"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row>
    <row r="638" spans="1:49"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row>
    <row r="639" spans="1:49"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row>
    <row r="640" spans="1:49"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row>
    <row r="641" spans="1:49"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row>
    <row r="642" spans="1:49"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row>
    <row r="643" spans="1:49"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row>
    <row r="644" spans="1:49"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row>
    <row r="645" spans="1:49"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row>
    <row r="646" spans="1:49"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row>
    <row r="647" spans="1:49"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row>
    <row r="648" spans="1:49"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row>
    <row r="649" spans="1:49"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row>
    <row r="650" spans="1:49"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row>
    <row r="651" spans="1:49"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row>
    <row r="652" spans="1:49"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row>
    <row r="653" spans="1:49"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row>
    <row r="654" spans="1:49"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row>
    <row r="655" spans="1:49"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row>
    <row r="656" spans="1:49"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row>
    <row r="657" spans="1:49"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row>
    <row r="658" spans="1:49"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row>
    <row r="659" spans="1:49"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row>
    <row r="660" spans="1:49"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row>
    <row r="661" spans="1:49"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row>
    <row r="662" spans="1:49"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row>
    <row r="663" spans="1:49"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row>
    <row r="664" spans="1:49"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row>
    <row r="665" spans="1:49"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row>
    <row r="666" spans="1:49"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row>
    <row r="667" spans="1:49"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row>
    <row r="668" spans="1:49"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row>
    <row r="669" spans="1:49"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row>
    <row r="670" spans="1:49"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row>
    <row r="671" spans="1:49"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row>
    <row r="672" spans="1:49"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row>
    <row r="673" spans="1:49"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row>
    <row r="674" spans="1:49"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row>
    <row r="675" spans="1:49"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row>
    <row r="676" spans="1:49"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row>
    <row r="677" spans="1:49"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row>
    <row r="678" spans="1:49"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row>
    <row r="679" spans="1:49"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row>
    <row r="680" spans="1:49"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row>
    <row r="681" spans="1:49"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row>
    <row r="682" spans="1:49"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row>
    <row r="683" spans="1:49"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row>
    <row r="684" spans="1:49"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row>
    <row r="685" spans="1:49"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row>
    <row r="686" spans="1:49"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row>
    <row r="687" spans="1:49"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row>
    <row r="688" spans="1:49"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row>
    <row r="689" spans="1:49"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row>
    <row r="690" spans="1:49"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row>
    <row r="691" spans="1:49"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row>
    <row r="692" spans="1:49"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row>
    <row r="693" spans="1:49"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row>
    <row r="694" spans="1:49"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row>
    <row r="695" spans="1:49"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row>
    <row r="696" spans="1:49"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row>
    <row r="697" spans="1:49"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row>
    <row r="698" spans="1:49"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row>
    <row r="699" spans="1:49"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row>
    <row r="700" spans="1:49"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row>
    <row r="701" spans="1:49"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row>
    <row r="702" spans="1:49"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row>
    <row r="703" spans="1:49"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row>
    <row r="704" spans="1:49"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row>
    <row r="705" spans="1:49"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row>
    <row r="706" spans="1:49"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row>
    <row r="707" spans="1:49"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row>
    <row r="708" spans="1:49"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row>
    <row r="709" spans="1:49"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row>
    <row r="710" spans="1:49"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row>
    <row r="711" spans="1:49"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row>
    <row r="712" spans="1:49"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row>
    <row r="713" spans="1:49"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row>
    <row r="714" spans="1:49"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row>
    <row r="715" spans="1:49"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row>
    <row r="716" spans="1:49"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row>
    <row r="717" spans="1:49"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row>
    <row r="718" spans="1:49"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row>
    <row r="719" spans="1:49"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row>
    <row r="720" spans="1:49"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row>
    <row r="721" spans="1:49"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row>
    <row r="722" spans="1:49"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row>
    <row r="723" spans="1:49"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row>
    <row r="724" spans="1:49"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row>
    <row r="725" spans="1:49"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row>
    <row r="726" spans="1:49"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row>
    <row r="727" spans="1:49"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row>
    <row r="728" spans="1:49"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row>
    <row r="729" spans="1:49"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row>
    <row r="730" spans="1:49"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row>
    <row r="731" spans="1:49"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row>
    <row r="732" spans="1:49"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row>
    <row r="733" spans="1:49"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row>
    <row r="734" spans="1:49"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row>
    <row r="735" spans="1:49"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row>
    <row r="736" spans="1:49"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row>
    <row r="737" spans="1:49"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row>
    <row r="738" spans="1:49"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row>
    <row r="739" spans="1:49"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row>
    <row r="740" spans="1:49"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row>
    <row r="741" spans="1:49"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row>
    <row r="742" spans="1:49"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row>
    <row r="743" spans="1:49"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row>
    <row r="744" spans="1:49"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row>
    <row r="745" spans="1:49"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row>
    <row r="746" spans="1:49"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row>
    <row r="747" spans="1:49"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row>
    <row r="748" spans="1:49"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row>
    <row r="749" spans="1:49"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row>
    <row r="750" spans="1:49"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row>
    <row r="751" spans="1:49"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row>
    <row r="752" spans="1:49"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row>
    <row r="753" spans="1:49"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row>
    <row r="754" spans="1:49"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row>
    <row r="755" spans="1:49"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row>
    <row r="756" spans="1:49"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row>
    <row r="757" spans="1:49"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row>
    <row r="758" spans="1:49"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row>
    <row r="759" spans="1:49"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row>
    <row r="760" spans="1:49"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row>
    <row r="761" spans="1:49"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row>
    <row r="762" spans="1:49"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row>
    <row r="763" spans="1:49"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row>
    <row r="764" spans="1:49"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row>
    <row r="765" spans="1:49"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row>
    <row r="766" spans="1:49"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row>
    <row r="767" spans="1:49"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row>
    <row r="768" spans="1:49"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row>
    <row r="769" spans="1:49"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row>
    <row r="770" spans="1:49"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row>
    <row r="771" spans="1:49"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row>
    <row r="772" spans="1:49"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row>
    <row r="773" spans="1:49"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row>
    <row r="774" spans="1:49"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row>
    <row r="775" spans="1:49"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row>
    <row r="776" spans="1:49"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row>
    <row r="777" spans="1:49"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row>
    <row r="778" spans="1:49"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row>
    <row r="779" spans="1:49"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row>
    <row r="780" spans="1:49"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row>
    <row r="781" spans="1:49"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row>
    <row r="782" spans="1:49"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row>
    <row r="783" spans="1:49"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row>
    <row r="784" spans="1:49"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row>
    <row r="785" spans="1:49"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row>
    <row r="786" spans="1:49"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row>
    <row r="787" spans="1:49"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row>
    <row r="788" spans="1:49"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row>
    <row r="789" spans="1:49"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row>
    <row r="790" spans="1:49"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row>
    <row r="791" spans="1:49"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row>
    <row r="792" spans="1:49"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row>
    <row r="793" spans="1:49"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row>
    <row r="794" spans="1:49"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row>
    <row r="795" spans="1:49"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row>
    <row r="796" spans="1:49"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row>
    <row r="797" spans="1:49"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row>
    <row r="798" spans="1:49"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row>
    <row r="799" spans="1:49"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row>
    <row r="800" spans="1:49"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row>
    <row r="801" spans="1:49"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row>
    <row r="802" spans="1:49"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row>
    <row r="803" spans="1:49"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row>
    <row r="804" spans="1:49"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row>
    <row r="805" spans="1:49"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row>
    <row r="806" spans="1:49"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row>
    <row r="807" spans="1:49"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row>
    <row r="808" spans="1:49"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row>
    <row r="809" spans="1:49"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row>
    <row r="810" spans="1:49"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row>
    <row r="811" spans="1:49"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row>
    <row r="812" spans="1:49"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row>
    <row r="813" spans="1:49"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row>
    <row r="814" spans="1:49"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row>
    <row r="815" spans="1:49"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row>
    <row r="816" spans="1:49"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row>
    <row r="817" spans="1:49"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row>
    <row r="818" spans="1:49"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row>
    <row r="819" spans="1:49"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row>
    <row r="820" spans="1:49"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row>
    <row r="821" spans="1:49"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row>
    <row r="822" spans="1:49"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row>
    <row r="823" spans="1:49"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row>
    <row r="824" spans="1:49"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row>
    <row r="825" spans="1:49"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row>
    <row r="826" spans="1:49"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row>
    <row r="827" spans="1:49"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row>
    <row r="828" spans="1:49"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row>
    <row r="829" spans="1:49"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row>
    <row r="830" spans="1:49"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row>
    <row r="831" spans="1:49"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row>
    <row r="832" spans="1:49"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row>
    <row r="833" spans="1:49"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row>
    <row r="834" spans="1:49"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row>
    <row r="835" spans="1:49"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row>
    <row r="836" spans="1:49"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row>
    <row r="837" spans="1:49"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row>
    <row r="838" spans="1:49"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row>
    <row r="839" spans="1:49"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row>
    <row r="840" spans="1:49"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row>
    <row r="841" spans="1:49"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row>
    <row r="842" spans="1:49"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row>
    <row r="843" spans="1:49"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row>
    <row r="844" spans="1:49"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row>
    <row r="845" spans="1:49"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row>
    <row r="846" spans="1:49"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row>
    <row r="847" spans="1:49"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row>
    <row r="848" spans="1:49"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row>
    <row r="849" spans="1:49"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row>
    <row r="850" spans="1:49"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row>
    <row r="851" spans="1:49"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row>
    <row r="852" spans="1:49"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row>
    <row r="853" spans="1:49"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row>
    <row r="854" spans="1:49"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row>
    <row r="855" spans="1:49"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row>
    <row r="856" spans="1:49"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row>
    <row r="857" spans="1:49"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row>
    <row r="858" spans="1:49"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row>
    <row r="859" spans="1:49"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row>
    <row r="860" spans="1:49"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row>
    <row r="861" spans="1:49"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row>
    <row r="862" spans="1:49"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row>
    <row r="863" spans="1:49"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row>
    <row r="864" spans="1:49"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row>
    <row r="865" spans="1:49"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row>
    <row r="866" spans="1:49"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row>
    <row r="867" spans="1:49"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row>
    <row r="868" spans="1:49"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row>
    <row r="869" spans="1:49"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row>
    <row r="870" spans="1:49"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row>
    <row r="871" spans="1:49"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row>
    <row r="872" spans="1:49"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row>
    <row r="873" spans="1:49"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row>
    <row r="874" spans="1:49"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row>
    <row r="875" spans="1:49"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row>
    <row r="876" spans="1:49"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row>
    <row r="877" spans="1:49"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row>
    <row r="878" spans="1:49"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row>
    <row r="879" spans="1:49"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row>
    <row r="880" spans="1:49"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row>
    <row r="881" spans="1:49"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row>
    <row r="882" spans="1:49"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row>
    <row r="883" spans="1:49"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row>
    <row r="884" spans="1:49"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row>
    <row r="885" spans="1:49"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row>
    <row r="886" spans="1:49"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row>
    <row r="887" spans="1:49"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row>
    <row r="888" spans="1:49"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row>
    <row r="889" spans="1:49"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row>
    <row r="890" spans="1:49"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row>
    <row r="891" spans="1:49"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row>
    <row r="892" spans="1:49"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row>
    <row r="893" spans="1:49"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row>
    <row r="894" spans="1:49"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row>
    <row r="895" spans="1:49"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row>
    <row r="896" spans="1:49"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row>
    <row r="897" spans="1:49"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row>
    <row r="898" spans="1:49"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row>
    <row r="899" spans="1:49"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row>
    <row r="900" spans="1:49"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row>
    <row r="901" spans="1:49"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row>
    <row r="902" spans="1:49"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row>
    <row r="903" spans="1:49"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row>
    <row r="904" spans="1:49"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row>
    <row r="905" spans="1:49"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row>
    <row r="906" spans="1:49"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row>
    <row r="907" spans="1:49"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row>
    <row r="908" spans="1:49"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row>
    <row r="909" spans="1:49"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row>
    <row r="910" spans="1:49"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row>
    <row r="911" spans="1:49"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row>
    <row r="912" spans="1:49"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row>
    <row r="913" spans="1:49"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row>
    <row r="914" spans="1:49"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row>
    <row r="915" spans="1:49"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row>
    <row r="916" spans="1:49"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row>
    <row r="917" spans="1:49"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row>
    <row r="918" spans="1:49"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row>
    <row r="919" spans="1:49"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row>
    <row r="920" spans="1:49"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row>
    <row r="921" spans="1:49"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row>
    <row r="922" spans="1:49"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row>
    <row r="923" spans="1:49"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row>
    <row r="924" spans="1:49"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row>
    <row r="925" spans="1:49"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row>
    <row r="926" spans="1:49"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row>
    <row r="927" spans="1:49"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row>
    <row r="928" spans="1:49"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row>
    <row r="929" spans="1:49"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row>
    <row r="930" spans="1:49"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row>
    <row r="931" spans="1:49"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row>
    <row r="932" spans="1:49"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row>
    <row r="933" spans="1:49"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row>
    <row r="934" spans="1:49"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row>
    <row r="935" spans="1:49"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row>
    <row r="936" spans="1:49"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row>
    <row r="937" spans="1:49"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row>
    <row r="938" spans="1:49"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row>
    <row r="939" spans="1:49"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row>
    <row r="940" spans="1:49"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row>
    <row r="941" spans="1:49"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row>
    <row r="942" spans="1:49"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row>
    <row r="943" spans="1:49"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row>
    <row r="944" spans="1:49"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row>
    <row r="945" spans="1:49"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row>
    <row r="946" spans="1:49"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row>
    <row r="947" spans="1:49"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row>
    <row r="948" spans="1:49"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row>
    <row r="949" spans="1:49"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row>
    <row r="950" spans="1:49"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row>
    <row r="951" spans="1:49"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row>
    <row r="952" spans="1:49"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row>
    <row r="953" spans="1:49"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row>
    <row r="954" spans="1:49"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row>
    <row r="955" spans="1:49"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row>
    <row r="956" spans="1:49"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row>
    <row r="957" spans="1:49"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row>
    <row r="958" spans="1:49"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row>
    <row r="959" spans="1:49"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row>
    <row r="960" spans="1:49"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row>
    <row r="961" spans="1:49"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row>
    <row r="962" spans="1:49"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row>
    <row r="963" spans="1:49"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row>
    <row r="964" spans="1:49"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row>
    <row r="965" spans="1:49"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row>
    <row r="966" spans="1:49"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row>
    <row r="967" spans="1:49"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row>
    <row r="968" spans="1:49"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row>
    <row r="969" spans="1:49"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row>
    <row r="970" spans="1:49"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row>
    <row r="971" spans="1:49"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row>
    <row r="972" spans="1:49"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row>
    <row r="973" spans="1:49"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row>
    <row r="974" spans="1:49"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row>
    <row r="975" spans="1:49"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row>
    <row r="976" spans="1:49"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row>
    <row r="977" spans="1:49"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row>
    <row r="978" spans="1:49"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row>
    <row r="979" spans="1:49"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row>
    <row r="980" spans="1:49"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row>
    <row r="981" spans="1:49"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row>
    <row r="982" spans="1:49"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row>
    <row r="983" spans="1:49"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row>
    <row r="984" spans="1:49"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row>
    <row r="985" spans="1:49"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row>
    <row r="986" spans="1:49"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row>
    <row r="987" spans="1:49"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row>
    <row r="988" spans="1:49"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row>
    <row r="989" spans="1:49"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row>
    <row r="990" spans="1:49"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row>
    <row r="991" spans="1:49"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row>
    <row r="992" spans="1:49"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row>
    <row r="993" spans="1:49"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row>
    <row r="994" spans="1:49"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row>
    <row r="995" spans="1:49"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row>
    <row r="996" spans="1:49"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row>
    <row r="997" spans="1:49"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row>
    <row r="998" spans="1:49"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row>
    <row r="999" spans="1:49"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row>
    <row r="1000" spans="1:49"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row>
  </sheetData>
  <mergeCells count="8">
    <mergeCell ref="A10:M10"/>
    <mergeCell ref="D12:D16"/>
    <mergeCell ref="A1:N1"/>
    <mergeCell ref="A2:N2"/>
    <mergeCell ref="A4:A8"/>
    <mergeCell ref="B4:B8"/>
    <mergeCell ref="C4:C8"/>
    <mergeCell ref="D4:D8"/>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AO1000"/>
  <sheetViews>
    <sheetView zoomScale="55" zoomScaleNormal="55" workbookViewId="0">
      <selection activeCell="G6" sqref="G6"/>
    </sheetView>
  </sheetViews>
  <sheetFormatPr baseColWidth="10" defaultColWidth="14.42578125" defaultRowHeight="15" customHeight="1"/>
  <cols>
    <col min="1" max="1" width="15.140625" customWidth="1"/>
    <col min="2" max="2" width="16.140625" customWidth="1"/>
    <col min="3" max="3" width="17.140625" customWidth="1"/>
    <col min="4" max="4" width="21.7109375" customWidth="1"/>
    <col min="5" max="5" width="27.28515625" customWidth="1"/>
    <col min="6" max="6" width="31.42578125" customWidth="1"/>
    <col min="7" max="7" width="29.42578125" customWidth="1"/>
    <col min="8" max="8" width="26.140625" customWidth="1"/>
    <col min="9" max="9" width="26.28515625" customWidth="1"/>
    <col min="10" max="10" width="19.42578125" customWidth="1"/>
    <col min="11" max="11" width="19.28515625" customWidth="1"/>
    <col min="12" max="12" width="20.7109375" customWidth="1"/>
    <col min="13" max="13" width="26.7109375" customWidth="1"/>
    <col min="14" max="14" width="20.28515625" customWidth="1"/>
    <col min="15" max="41" width="10.140625" customWidth="1"/>
  </cols>
  <sheetData>
    <row r="1" spans="1:41" ht="60" customHeight="1">
      <c r="A1" s="200" t="s">
        <v>569</v>
      </c>
      <c r="B1" s="187"/>
      <c r="C1" s="187"/>
      <c r="D1" s="187"/>
      <c r="E1" s="187"/>
      <c r="F1" s="187"/>
      <c r="G1" s="187"/>
      <c r="H1" s="187"/>
      <c r="I1" s="187"/>
      <c r="J1" s="187"/>
      <c r="K1" s="187"/>
      <c r="L1" s="187"/>
      <c r="M1" s="187"/>
      <c r="N1" s="201"/>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row>
    <row r="2" spans="1:41" ht="54.75" customHeight="1">
      <c r="A2" s="234" t="s">
        <v>570</v>
      </c>
      <c r="B2" s="203"/>
      <c r="C2" s="203"/>
      <c r="D2" s="203"/>
      <c r="E2" s="203"/>
      <c r="F2" s="203"/>
      <c r="G2" s="203"/>
      <c r="H2" s="203"/>
      <c r="I2" s="203"/>
      <c r="J2" s="203"/>
      <c r="K2" s="203"/>
      <c r="L2" s="204"/>
      <c r="M2" s="205" t="s">
        <v>425</v>
      </c>
      <c r="N2" s="204"/>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row>
    <row r="3" spans="1:41" ht="42.75" customHeight="1">
      <c r="A3" s="221" t="s">
        <v>571</v>
      </c>
      <c r="B3" s="187"/>
      <c r="C3" s="187"/>
      <c r="D3" s="187"/>
      <c r="E3" s="187"/>
      <c r="F3" s="187"/>
      <c r="G3" s="187"/>
      <c r="H3" s="187"/>
      <c r="I3" s="187"/>
      <c r="J3" s="187"/>
      <c r="K3" s="187"/>
      <c r="L3" s="187"/>
      <c r="M3" s="187"/>
      <c r="N3" s="201"/>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row>
    <row r="4" spans="1:41" ht="64.5" customHeight="1">
      <c r="A4" s="159" t="s">
        <v>427</v>
      </c>
      <c r="B4" s="159" t="s">
        <v>428</v>
      </c>
      <c r="C4" s="159" t="s">
        <v>429</v>
      </c>
      <c r="D4" s="159" t="s">
        <v>46</v>
      </c>
      <c r="E4" s="159" t="s">
        <v>430</v>
      </c>
      <c r="F4" s="159" t="s">
        <v>572</v>
      </c>
      <c r="G4" s="159" t="s">
        <v>432</v>
      </c>
      <c r="H4" s="159" t="s">
        <v>433</v>
      </c>
      <c r="I4" s="159" t="s">
        <v>154</v>
      </c>
      <c r="J4" s="159" t="s">
        <v>155</v>
      </c>
      <c r="K4" s="159" t="s">
        <v>156</v>
      </c>
      <c r="L4" s="159" t="s">
        <v>434</v>
      </c>
      <c r="M4" s="159" t="s">
        <v>158</v>
      </c>
      <c r="N4" s="159" t="s">
        <v>435</v>
      </c>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row>
    <row r="5" spans="1:41" ht="31.5" customHeight="1">
      <c r="A5" s="69"/>
      <c r="B5" s="69"/>
      <c r="C5" s="69"/>
      <c r="D5" s="218" t="s">
        <v>439</v>
      </c>
      <c r="E5" s="69" t="s">
        <v>440</v>
      </c>
      <c r="F5" s="72">
        <v>2</v>
      </c>
      <c r="G5" s="72" t="s">
        <v>470</v>
      </c>
      <c r="H5" s="72" t="s">
        <v>470</v>
      </c>
      <c r="I5" s="72" t="s">
        <v>470</v>
      </c>
      <c r="J5" s="72" t="s">
        <v>470</v>
      </c>
      <c r="K5" s="72" t="s">
        <v>470</v>
      </c>
      <c r="L5" s="72" t="s">
        <v>470</v>
      </c>
      <c r="M5" s="72" t="s">
        <v>470</v>
      </c>
      <c r="N5" s="72" t="s">
        <v>470</v>
      </c>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row>
    <row r="6" spans="1:41" ht="151.5" customHeight="1">
      <c r="A6" s="69"/>
      <c r="B6" s="69"/>
      <c r="C6" s="69"/>
      <c r="D6" s="219"/>
      <c r="E6" s="162" t="s">
        <v>441</v>
      </c>
      <c r="F6" s="163">
        <v>54</v>
      </c>
      <c r="G6" s="72" t="s">
        <v>470</v>
      </c>
      <c r="H6" s="72" t="s">
        <v>470</v>
      </c>
      <c r="I6" s="72" t="s">
        <v>470</v>
      </c>
      <c r="J6" s="72" t="s">
        <v>470</v>
      </c>
      <c r="K6" s="72" t="s">
        <v>470</v>
      </c>
      <c r="L6" s="72" t="s">
        <v>470</v>
      </c>
      <c r="M6" s="72" t="s">
        <v>470</v>
      </c>
      <c r="N6" s="72" t="s">
        <v>470</v>
      </c>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row>
    <row r="7" spans="1:41" ht="31.5" customHeight="1">
      <c r="A7" s="69"/>
      <c r="B7" s="69"/>
      <c r="C7" s="69"/>
      <c r="D7" s="219"/>
      <c r="E7" s="164" t="s">
        <v>442</v>
      </c>
      <c r="F7" s="72">
        <v>28</v>
      </c>
      <c r="G7" s="72" t="s">
        <v>470</v>
      </c>
      <c r="H7" s="72" t="s">
        <v>470</v>
      </c>
      <c r="I7" s="72" t="s">
        <v>470</v>
      </c>
      <c r="J7" s="72" t="s">
        <v>470</v>
      </c>
      <c r="K7" s="72" t="s">
        <v>470</v>
      </c>
      <c r="L7" s="72" t="s">
        <v>470</v>
      </c>
      <c r="M7" s="72" t="s">
        <v>470</v>
      </c>
      <c r="N7" s="72" t="s">
        <v>470</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row>
    <row r="8" spans="1:41" ht="31.5" customHeight="1">
      <c r="A8" s="69"/>
      <c r="B8" s="69"/>
      <c r="C8" s="69"/>
      <c r="D8" s="219"/>
      <c r="E8" s="164" t="s">
        <v>443</v>
      </c>
      <c r="F8" s="72">
        <v>63</v>
      </c>
      <c r="G8" s="72" t="s">
        <v>470</v>
      </c>
      <c r="H8" s="72" t="s">
        <v>470</v>
      </c>
      <c r="I8" s="72" t="s">
        <v>470</v>
      </c>
      <c r="J8" s="72" t="s">
        <v>470</v>
      </c>
      <c r="K8" s="72" t="s">
        <v>470</v>
      </c>
      <c r="L8" s="72" t="s">
        <v>470</v>
      </c>
      <c r="M8" s="72" t="s">
        <v>470</v>
      </c>
      <c r="N8" s="72" t="s">
        <v>470</v>
      </c>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row>
    <row r="9" spans="1:41" ht="31.5" customHeight="1">
      <c r="A9" s="69"/>
      <c r="B9" s="69"/>
      <c r="C9" s="69"/>
      <c r="D9" s="220"/>
      <c r="E9" s="164" t="s">
        <v>444</v>
      </c>
      <c r="F9" s="72">
        <v>42</v>
      </c>
      <c r="G9" s="72" t="s">
        <v>470</v>
      </c>
      <c r="H9" s="72" t="s">
        <v>470</v>
      </c>
      <c r="I9" s="72" t="s">
        <v>470</v>
      </c>
      <c r="J9" s="72" t="s">
        <v>470</v>
      </c>
      <c r="K9" s="72" t="s">
        <v>470</v>
      </c>
      <c r="L9" s="72" t="s">
        <v>470</v>
      </c>
      <c r="M9" s="72" t="s">
        <v>470</v>
      </c>
      <c r="N9" s="72" t="s">
        <v>470</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row>
    <row r="10" spans="1:41" ht="18.75" customHeight="1">
      <c r="A10" s="165"/>
      <c r="B10" s="165"/>
      <c r="C10" s="165"/>
      <c r="D10" s="165"/>
      <c r="E10" s="165"/>
      <c r="F10" s="165"/>
      <c r="G10" s="165"/>
      <c r="H10" s="165"/>
      <c r="I10" s="165"/>
      <c r="J10" s="165"/>
      <c r="K10" s="165"/>
      <c r="L10" s="165"/>
      <c r="M10" s="165"/>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row>
    <row r="11" spans="1:41" ht="30" customHeight="1">
      <c r="A11" s="206" t="s">
        <v>573</v>
      </c>
      <c r="B11" s="187"/>
      <c r="C11" s="187"/>
      <c r="D11" s="187"/>
      <c r="E11" s="187"/>
      <c r="F11" s="187"/>
      <c r="G11" s="187"/>
      <c r="H11" s="187"/>
      <c r="I11" s="187"/>
      <c r="J11" s="187"/>
      <c r="K11" s="187"/>
      <c r="L11" s="187"/>
      <c r="M11" s="201"/>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row>
    <row r="12" spans="1:41" ht="66.75" customHeight="1">
      <c r="A12" s="159" t="s">
        <v>427</v>
      </c>
      <c r="B12" s="159" t="s">
        <v>428</v>
      </c>
      <c r="C12" s="159" t="s">
        <v>429</v>
      </c>
      <c r="D12" s="159" t="s">
        <v>46</v>
      </c>
      <c r="E12" s="159" t="s">
        <v>430</v>
      </c>
      <c r="F12" s="159" t="s">
        <v>572</v>
      </c>
      <c r="G12" s="159" t="s">
        <v>432</v>
      </c>
      <c r="H12" s="159" t="s">
        <v>433</v>
      </c>
      <c r="I12" s="159" t="s">
        <v>154</v>
      </c>
      <c r="J12" s="159" t="s">
        <v>155</v>
      </c>
      <c r="K12" s="159" t="s">
        <v>156</v>
      </c>
      <c r="L12" s="159" t="s">
        <v>434</v>
      </c>
      <c r="M12" s="159" t="s">
        <v>158</v>
      </c>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row>
    <row r="13" spans="1:41" ht="31.5" customHeight="1">
      <c r="A13" s="69"/>
      <c r="B13" s="69"/>
      <c r="C13" s="69"/>
      <c r="D13" s="199" t="s">
        <v>446</v>
      </c>
      <c r="E13" s="69" t="s">
        <v>440</v>
      </c>
      <c r="F13" s="166">
        <f t="shared" ref="F13:M13" si="0">F5/$F$5</f>
        <v>1</v>
      </c>
      <c r="G13" s="167" t="e">
        <f t="shared" si="0"/>
        <v>#VALUE!</v>
      </c>
      <c r="H13" s="167" t="e">
        <f t="shared" si="0"/>
        <v>#VALUE!</v>
      </c>
      <c r="I13" s="167" t="e">
        <f t="shared" si="0"/>
        <v>#VALUE!</v>
      </c>
      <c r="J13" s="167" t="e">
        <f t="shared" si="0"/>
        <v>#VALUE!</v>
      </c>
      <c r="K13" s="167" t="e">
        <f t="shared" si="0"/>
        <v>#VALUE!</v>
      </c>
      <c r="L13" s="167" t="e">
        <f t="shared" si="0"/>
        <v>#VALUE!</v>
      </c>
      <c r="M13" s="167" t="e">
        <f t="shared" si="0"/>
        <v>#VALUE!</v>
      </c>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row>
    <row r="14" spans="1:41" ht="31.5" customHeight="1">
      <c r="A14" s="69"/>
      <c r="B14" s="69"/>
      <c r="C14" s="69"/>
      <c r="D14" s="193"/>
      <c r="E14" s="164" t="s">
        <v>441</v>
      </c>
      <c r="F14" s="166">
        <f t="shared" ref="F14:M14" si="1">F6/$F$6</f>
        <v>1</v>
      </c>
      <c r="G14" s="166" t="e">
        <f t="shared" si="1"/>
        <v>#VALUE!</v>
      </c>
      <c r="H14" s="166" t="e">
        <f t="shared" si="1"/>
        <v>#VALUE!</v>
      </c>
      <c r="I14" s="166" t="e">
        <f t="shared" si="1"/>
        <v>#VALUE!</v>
      </c>
      <c r="J14" s="166" t="e">
        <f t="shared" si="1"/>
        <v>#VALUE!</v>
      </c>
      <c r="K14" s="166" t="e">
        <f t="shared" si="1"/>
        <v>#VALUE!</v>
      </c>
      <c r="L14" s="166" t="e">
        <f t="shared" si="1"/>
        <v>#VALUE!</v>
      </c>
      <c r="M14" s="166" t="e">
        <f t="shared" si="1"/>
        <v>#VALUE!</v>
      </c>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row>
    <row r="15" spans="1:41" ht="31.5" customHeight="1">
      <c r="A15" s="69"/>
      <c r="B15" s="69"/>
      <c r="C15" s="69"/>
      <c r="D15" s="193"/>
      <c r="E15" s="164" t="s">
        <v>442</v>
      </c>
      <c r="F15" s="166">
        <f t="shared" ref="F15:M15" si="2">F7/$F$7</f>
        <v>1</v>
      </c>
      <c r="G15" s="166" t="e">
        <f t="shared" si="2"/>
        <v>#VALUE!</v>
      </c>
      <c r="H15" s="166" t="e">
        <f t="shared" si="2"/>
        <v>#VALUE!</v>
      </c>
      <c r="I15" s="166" t="e">
        <f t="shared" si="2"/>
        <v>#VALUE!</v>
      </c>
      <c r="J15" s="166" t="e">
        <f t="shared" si="2"/>
        <v>#VALUE!</v>
      </c>
      <c r="K15" s="166" t="e">
        <f t="shared" si="2"/>
        <v>#VALUE!</v>
      </c>
      <c r="L15" s="166" t="e">
        <f t="shared" si="2"/>
        <v>#VALUE!</v>
      </c>
      <c r="M15" s="166" t="e">
        <f t="shared" si="2"/>
        <v>#VALUE!</v>
      </c>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row>
    <row r="16" spans="1:41" ht="31.5" customHeight="1">
      <c r="A16" s="69"/>
      <c r="B16" s="69"/>
      <c r="C16" s="69"/>
      <c r="D16" s="193"/>
      <c r="E16" s="164" t="s">
        <v>443</v>
      </c>
      <c r="F16" s="166">
        <f t="shared" ref="F16:M16" si="3">F8/$F$8</f>
        <v>1</v>
      </c>
      <c r="G16" s="166" t="e">
        <f t="shared" si="3"/>
        <v>#VALUE!</v>
      </c>
      <c r="H16" s="166" t="e">
        <f t="shared" si="3"/>
        <v>#VALUE!</v>
      </c>
      <c r="I16" s="166" t="e">
        <f t="shared" si="3"/>
        <v>#VALUE!</v>
      </c>
      <c r="J16" s="166" t="e">
        <f t="shared" si="3"/>
        <v>#VALUE!</v>
      </c>
      <c r="K16" s="166" t="e">
        <f t="shared" si="3"/>
        <v>#VALUE!</v>
      </c>
      <c r="L16" s="166" t="e">
        <f t="shared" si="3"/>
        <v>#VALUE!</v>
      </c>
      <c r="M16" s="166" t="e">
        <f t="shared" si="3"/>
        <v>#VALUE!</v>
      </c>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row>
    <row r="17" spans="1:41" ht="31.5" customHeight="1">
      <c r="A17" s="69"/>
      <c r="B17" s="69"/>
      <c r="C17" s="69"/>
      <c r="D17" s="194"/>
      <c r="E17" s="164" t="s">
        <v>444</v>
      </c>
      <c r="F17" s="166">
        <f t="shared" ref="F17:M17" si="4">F9/$F$9</f>
        <v>1</v>
      </c>
      <c r="G17" s="166" t="e">
        <f t="shared" si="4"/>
        <v>#VALUE!</v>
      </c>
      <c r="H17" s="166" t="e">
        <f t="shared" si="4"/>
        <v>#VALUE!</v>
      </c>
      <c r="I17" s="166" t="e">
        <f t="shared" si="4"/>
        <v>#VALUE!</v>
      </c>
      <c r="J17" s="166" t="e">
        <f t="shared" si="4"/>
        <v>#VALUE!</v>
      </c>
      <c r="K17" s="166" t="e">
        <f t="shared" si="4"/>
        <v>#VALUE!</v>
      </c>
      <c r="L17" s="166" t="e">
        <f t="shared" si="4"/>
        <v>#VALUE!</v>
      </c>
      <c r="M17" s="166" t="e">
        <f t="shared" si="4"/>
        <v>#VALUE!</v>
      </c>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row>
    <row r="18" spans="1:41" ht="18.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row>
    <row r="19" spans="1:41" ht="18.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8.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row>
    <row r="21" spans="1:41" ht="18.75" customHeight="1">
      <c r="A21" s="32"/>
      <c r="B21" s="168"/>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row>
    <row r="22" spans="1:41" ht="18.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row>
    <row r="23" spans="1:41" ht="18.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row>
    <row r="24" spans="1:41" ht="18.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row>
    <row r="25" spans="1:41" ht="18.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row>
    <row r="26" spans="1:41" ht="18.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row>
    <row r="27" spans="1:41" ht="18.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row>
    <row r="28" spans="1:41" ht="18.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row>
    <row r="29" spans="1:41" ht="18.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row>
    <row r="30" spans="1:41" ht="18.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row>
    <row r="31" spans="1:41" ht="18.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row>
    <row r="32" spans="1:41" ht="18.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row>
    <row r="33" spans="1:41" ht="18.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41" ht="18.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row>
    <row r="35" spans="1:41" ht="18.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row>
    <row r="36" spans="1:41" ht="18.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row>
    <row r="37" spans="1:41" ht="18.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row>
    <row r="38" spans="1:41" ht="18.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row>
    <row r="39" spans="1:41" ht="18.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row>
    <row r="40" spans="1:41" ht="18.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row>
    <row r="41" spans="1:41" ht="18.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row>
    <row r="42" spans="1:41" ht="18.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row>
    <row r="43" spans="1:41" ht="18.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row>
    <row r="44" spans="1:41" ht="18.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row>
    <row r="45" spans="1:41" ht="18.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row>
    <row r="46" spans="1:41" ht="18.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row>
    <row r="47" spans="1:41" ht="18.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row>
    <row r="48" spans="1:41" ht="18.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row>
    <row r="49" spans="1:41" ht="18.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row>
    <row r="50" spans="1:41" ht="18.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row>
    <row r="51" spans="1:41" ht="18.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row>
    <row r="52" spans="1:41" ht="18.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row>
    <row r="53" spans="1:41" ht="18.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row>
    <row r="54" spans="1:41" ht="18.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row>
    <row r="55" spans="1:41" ht="18.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row>
    <row r="56" spans="1:41" ht="18.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row>
    <row r="57" spans="1:41" ht="18.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row>
    <row r="58" spans="1:41" ht="18.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row>
    <row r="59" spans="1:41" ht="18.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row>
    <row r="60" spans="1:41" ht="18.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row>
    <row r="61" spans="1:41" ht="18.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row>
    <row r="62" spans="1:41" ht="18.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row>
    <row r="63" spans="1:41" ht="18.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row>
    <row r="64" spans="1:41" ht="18.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row>
    <row r="65" spans="1:41" ht="18.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row>
    <row r="66" spans="1:41" ht="18.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row>
    <row r="67" spans="1:41" ht="18.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row>
    <row r="68" spans="1:41" ht="18.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row>
    <row r="69" spans="1:41" ht="18.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row>
    <row r="70" spans="1:41" ht="18.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row>
    <row r="71" spans="1:41" ht="18.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row>
    <row r="72" spans="1:41" ht="18.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row>
    <row r="73" spans="1:41" ht="18.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row>
    <row r="74" spans="1:41" ht="18.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ht="18.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row>
    <row r="76" spans="1:41" ht="18.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row>
    <row r="77" spans="1:41" ht="18.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row>
    <row r="78" spans="1:41" ht="18.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18.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row>
    <row r="80" spans="1:41" ht="18.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row>
    <row r="81" spans="1:41" ht="18.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18.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row>
    <row r="83" spans="1:41" ht="18.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row>
    <row r="84" spans="1:41" ht="18.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row>
    <row r="85" spans="1:41" ht="18.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row>
    <row r="86" spans="1:41" ht="18.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row>
    <row r="87" spans="1:41" ht="18.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18.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row>
    <row r="89" spans="1:41" ht="18.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row>
    <row r="90" spans="1:41" ht="18.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row>
    <row r="91" spans="1:41" ht="18.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row>
    <row r="92" spans="1:41" ht="18.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row>
    <row r="93" spans="1:41" ht="18.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row>
    <row r="94" spans="1:41" ht="18.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row>
    <row r="95" spans="1:41" ht="18.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row>
    <row r="96" spans="1:41" ht="18.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row>
    <row r="97" spans="1:41" ht="18.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row>
    <row r="98" spans="1:41" ht="18.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row>
    <row r="99" spans="1:41" ht="18.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row>
    <row r="100" spans="1:41" ht="18.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row>
    <row r="101" spans="1:41" ht="18.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row>
    <row r="102" spans="1:41" ht="18.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row>
    <row r="103" spans="1:41" ht="18.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row>
    <row r="104" spans="1:41" ht="18.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row>
    <row r="105" spans="1:41" ht="18.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row>
    <row r="106" spans="1:41" ht="18.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row>
    <row r="107" spans="1:41" ht="18.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row>
    <row r="108" spans="1:41" ht="18.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row>
    <row r="109" spans="1:41" ht="18.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row>
    <row r="110" spans="1:41" ht="18.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row>
    <row r="111" spans="1:41" ht="18.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row>
    <row r="112" spans="1:41" ht="18.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row>
    <row r="113" spans="1:41" ht="18.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row>
    <row r="114" spans="1:41" ht="18.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row>
    <row r="115" spans="1:41" ht="18.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row>
    <row r="116" spans="1:41" ht="18.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row>
    <row r="117" spans="1:41" ht="18.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row>
    <row r="118" spans="1:41" ht="18.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row>
    <row r="119" spans="1:41" ht="18.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row>
    <row r="120" spans="1:41" ht="18.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row>
    <row r="121" spans="1:41" ht="18.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row>
    <row r="122" spans="1:41" ht="18.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row>
    <row r="123" spans="1:41" ht="18.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row>
    <row r="124" spans="1:41" ht="18.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row>
    <row r="125" spans="1:41" ht="18.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row>
    <row r="126" spans="1:41" ht="18.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row>
    <row r="127" spans="1:41" ht="18.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row>
    <row r="128" spans="1:41" ht="18.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row>
    <row r="129" spans="1:41" ht="18.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row>
    <row r="130" spans="1:41" ht="18.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row>
    <row r="131" spans="1:41" ht="18.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row>
    <row r="132" spans="1:41" ht="18.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row>
    <row r="133" spans="1:41" ht="18.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row>
    <row r="134" spans="1:41" ht="18.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row>
    <row r="135" spans="1:41" ht="18.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row>
    <row r="136" spans="1:41" ht="18.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row>
    <row r="137" spans="1:41" ht="18.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row>
    <row r="138" spans="1:41" ht="18.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row>
    <row r="139" spans="1:41" ht="18.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row>
    <row r="140" spans="1:41" ht="18.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row>
    <row r="141" spans="1:41" ht="18.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row>
    <row r="142" spans="1:41" ht="18.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row>
    <row r="143" spans="1:41" ht="18.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row>
    <row r="144" spans="1:41" ht="18.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row>
    <row r="145" spans="1:41" ht="18.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row>
    <row r="146" spans="1:41" ht="18.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row>
    <row r="147" spans="1:41" ht="18.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row>
    <row r="148" spans="1:41" ht="18.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row>
    <row r="149" spans="1:41" ht="18.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row>
    <row r="150" spans="1:41" ht="18.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row>
    <row r="151" spans="1:41" ht="18.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row>
    <row r="152" spans="1:41" ht="18.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row>
    <row r="153" spans="1:41" ht="18.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row>
    <row r="154" spans="1:41" ht="18.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row>
    <row r="155" spans="1:41" ht="18.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row>
    <row r="156" spans="1:41" ht="18.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row>
    <row r="157" spans="1:41" ht="18.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row>
    <row r="158" spans="1:41" ht="18.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row>
    <row r="159" spans="1:41" ht="18.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row>
    <row r="160" spans="1:41" ht="18.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row>
    <row r="161" spans="1:41" ht="18.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row>
    <row r="162" spans="1:41" ht="18.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row>
    <row r="163" spans="1:41" ht="18.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row>
    <row r="164" spans="1:41" ht="18.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row>
    <row r="165" spans="1:41" ht="18.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row>
    <row r="166" spans="1:41" ht="18.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row>
    <row r="167" spans="1:41" ht="18.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row>
    <row r="168" spans="1:41" ht="18.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row>
    <row r="169" spans="1:41" ht="18.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row>
    <row r="170" spans="1:41" ht="18.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row>
    <row r="171" spans="1:41" ht="18.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row>
    <row r="172" spans="1:41" ht="18.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row>
    <row r="173" spans="1:41" ht="18.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row>
    <row r="174" spans="1:41" ht="18.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row>
    <row r="175" spans="1:41" ht="18.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row>
    <row r="176" spans="1:41" ht="18.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row>
    <row r="177" spans="1:41" ht="18.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row>
    <row r="178" spans="1:41" ht="18.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row>
    <row r="179" spans="1:41" ht="18.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row>
    <row r="180" spans="1:41" ht="18.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row>
    <row r="181" spans="1:41" ht="18.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row>
    <row r="182" spans="1:41" ht="18.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row>
    <row r="183" spans="1:41" ht="18.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row>
    <row r="184" spans="1:41" ht="18.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row>
    <row r="185" spans="1:41" ht="18.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row>
    <row r="186" spans="1:41" ht="18.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row>
    <row r="187" spans="1:41" ht="18.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row>
    <row r="188" spans="1:41" ht="18.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row>
    <row r="189" spans="1:41" ht="18.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row>
    <row r="190" spans="1:41" ht="18.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row>
    <row r="191" spans="1:41" ht="18.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row>
    <row r="192" spans="1:41" ht="18.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row>
    <row r="193" spans="1:41" ht="18.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row>
    <row r="194" spans="1:41" ht="18.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row>
    <row r="195" spans="1:41" ht="18.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row>
    <row r="196" spans="1:41" ht="18.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row>
    <row r="197" spans="1:41" ht="18.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row>
    <row r="198" spans="1:41" ht="18.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row>
    <row r="199" spans="1:41" ht="18.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row>
    <row r="200" spans="1:41" ht="18.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row>
    <row r="201" spans="1:41" ht="18.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row>
    <row r="202" spans="1:41" ht="18.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row>
    <row r="203" spans="1:41" ht="18.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row>
    <row r="204" spans="1:41" ht="18.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row>
    <row r="205" spans="1:41" ht="18.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row>
    <row r="206" spans="1:41" ht="18.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row>
    <row r="207" spans="1:41" ht="18.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row>
    <row r="208" spans="1:41" ht="18.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row>
    <row r="209" spans="1:41" ht="18.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row>
    <row r="210" spans="1:41" ht="18.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row>
    <row r="211" spans="1:41" ht="18.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row>
    <row r="212" spans="1:41" ht="18.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row>
    <row r="213" spans="1:41" ht="18.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row>
    <row r="214" spans="1:41" ht="18.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row>
    <row r="215" spans="1:41" ht="18.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row>
    <row r="216" spans="1:41" ht="18.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row>
    <row r="217" spans="1:41" ht="18.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row>
    <row r="218" spans="1:41" ht="18.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row>
    <row r="219" spans="1:41" ht="18.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row>
    <row r="220" spans="1:41" ht="18.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row>
    <row r="221" spans="1:41" ht="18.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row>
    <row r="222" spans="1:41" ht="18.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row>
    <row r="223" spans="1:41" ht="18.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row>
    <row r="224" spans="1:41" ht="18.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row>
    <row r="225" spans="1:41" ht="18.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row>
    <row r="226" spans="1:41" ht="18.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row>
    <row r="227" spans="1:41" ht="18.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row>
    <row r="228" spans="1:41" ht="18.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row>
    <row r="229" spans="1:41" ht="18.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row>
    <row r="230" spans="1:41" ht="18.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row>
    <row r="231" spans="1:41" ht="18.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row>
    <row r="232" spans="1:41" ht="18.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row>
    <row r="233" spans="1:41" ht="18.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row>
    <row r="234" spans="1:41" ht="18.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row>
    <row r="235" spans="1:41" ht="18.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row>
    <row r="236" spans="1:41" ht="18.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row>
    <row r="237" spans="1:41" ht="18.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row>
    <row r="238" spans="1:41" ht="18.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row>
    <row r="239" spans="1:41" ht="18.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row>
    <row r="240" spans="1:41" ht="18.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row>
    <row r="241" spans="1:41" ht="18.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row>
    <row r="242" spans="1:41" ht="18.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row>
    <row r="243" spans="1:41" ht="18.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row>
    <row r="244" spans="1:41" ht="18.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row>
    <row r="245" spans="1:41" ht="18.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row>
    <row r="246" spans="1:41" ht="18.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row>
    <row r="247" spans="1:41" ht="18.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row>
    <row r="248" spans="1:41" ht="18.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row>
    <row r="249" spans="1:41" ht="18.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row>
    <row r="250" spans="1:41" ht="18.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row>
    <row r="251" spans="1:41" ht="18.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row>
    <row r="252" spans="1:41" ht="18.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row>
    <row r="253" spans="1:41" ht="18.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row>
    <row r="254" spans="1:41" ht="18.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row>
    <row r="255" spans="1:41" ht="18.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row>
    <row r="256" spans="1:41" ht="18.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row>
    <row r="257" spans="1:41" ht="18.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row>
    <row r="258" spans="1:41" ht="18.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row>
    <row r="259" spans="1:41" ht="18.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row>
    <row r="260" spans="1:41" ht="18.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row>
    <row r="261" spans="1:41" ht="18.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row>
    <row r="262" spans="1:41" ht="18.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row>
    <row r="263" spans="1:41" ht="18.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row>
    <row r="264" spans="1:41" ht="18.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row>
    <row r="265" spans="1:41" ht="18.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row>
    <row r="266" spans="1:41" ht="18.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row>
    <row r="267" spans="1:41" ht="18.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row>
    <row r="268" spans="1:41" ht="18.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row>
    <row r="269" spans="1:41" ht="18.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row>
    <row r="270" spans="1:41" ht="18.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row>
    <row r="271" spans="1:41" ht="18.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row>
    <row r="272" spans="1:41" ht="18.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row>
    <row r="273" spans="1:41" ht="18.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row>
    <row r="274" spans="1:41" ht="18.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row>
    <row r="275" spans="1:41" ht="18.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row>
    <row r="276" spans="1:41" ht="18.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row>
    <row r="277" spans="1:41" ht="18.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row>
    <row r="278" spans="1:41" ht="18.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row>
    <row r="279" spans="1:41" ht="18.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row>
    <row r="280" spans="1:41" ht="18.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row>
    <row r="281" spans="1:41" ht="18.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row>
    <row r="282" spans="1:41" ht="18.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row>
    <row r="283" spans="1:41" ht="18.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row>
    <row r="284" spans="1:41" ht="18.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row>
    <row r="285" spans="1:41" ht="18.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row>
    <row r="286" spans="1:41" ht="18.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row>
    <row r="287" spans="1:41" ht="18.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row>
    <row r="288" spans="1:41" ht="18.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row>
    <row r="289" spans="1:41" ht="18.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row>
    <row r="290" spans="1:41" ht="18.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row>
    <row r="291" spans="1:41" ht="18.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row>
    <row r="292" spans="1:41" ht="18.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row>
    <row r="293" spans="1:41" ht="18.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row>
    <row r="294" spans="1:41" ht="18.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row>
    <row r="295" spans="1:41" ht="18.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row>
    <row r="296" spans="1:41" ht="18.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row>
    <row r="297" spans="1:41" ht="18.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row>
    <row r="298" spans="1:41" ht="18.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row>
    <row r="299" spans="1:41" ht="18.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row>
    <row r="300" spans="1:41" ht="18.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row>
    <row r="301" spans="1:41" ht="18.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row>
    <row r="302" spans="1:41" ht="18.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row>
    <row r="303" spans="1:41" ht="18.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row>
    <row r="304" spans="1:41" ht="18.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row>
    <row r="305" spans="1:41" ht="18.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row>
    <row r="306" spans="1:41" ht="18.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row>
    <row r="307" spans="1:41" ht="18.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row>
    <row r="308" spans="1:41" ht="18.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row>
    <row r="309" spans="1:41" ht="18.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row>
    <row r="310" spans="1:41" ht="18.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row>
    <row r="311" spans="1:41" ht="18.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row>
    <row r="312" spans="1:41" ht="18.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row>
    <row r="313" spans="1:41" ht="18.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row>
    <row r="314" spans="1:41" ht="18.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row>
    <row r="315" spans="1:41" ht="18.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row>
    <row r="316" spans="1:41" ht="18.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row>
    <row r="317" spans="1:41" ht="18.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row>
    <row r="318" spans="1:41" ht="18.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row>
    <row r="319" spans="1:41" ht="18.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row>
    <row r="320" spans="1:41" ht="18.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row>
    <row r="321" spans="1:41" ht="18.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row>
    <row r="322" spans="1:41" ht="18.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row>
    <row r="323" spans="1:41" ht="18.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row>
    <row r="324" spans="1:41" ht="18.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row>
    <row r="325" spans="1:41" ht="18.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row>
    <row r="326" spans="1:41" ht="18.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row>
    <row r="327" spans="1:41" ht="18.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row>
    <row r="328" spans="1:41" ht="18.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row>
    <row r="329" spans="1:41" ht="18.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row>
    <row r="330" spans="1:41" ht="18.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row>
    <row r="331" spans="1:41" ht="18.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row>
    <row r="332" spans="1:41" ht="18.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row>
    <row r="333" spans="1:41" ht="18.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row>
    <row r="334" spans="1:41" ht="18.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row>
    <row r="335" spans="1:41" ht="18.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row>
    <row r="336" spans="1:41" ht="18.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row>
    <row r="337" spans="1:41" ht="18.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row>
    <row r="338" spans="1:41" ht="18.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row>
    <row r="339" spans="1:41" ht="18.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row>
    <row r="340" spans="1:41" ht="18.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row>
    <row r="341" spans="1:41" ht="18.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row>
    <row r="342" spans="1:41" ht="18.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row>
    <row r="343" spans="1:41" ht="18.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row>
    <row r="344" spans="1:41" ht="18.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row>
    <row r="345" spans="1:41" ht="18.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row>
    <row r="346" spans="1:41" ht="18.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row>
    <row r="347" spans="1:41" ht="18.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row>
    <row r="348" spans="1:41" ht="18.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row>
    <row r="349" spans="1:41" ht="18.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row>
    <row r="350" spans="1:41" ht="18.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row>
    <row r="351" spans="1:41" ht="18.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row>
    <row r="352" spans="1:41" ht="18.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row>
    <row r="353" spans="1:41" ht="18.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row>
    <row r="354" spans="1:41" ht="18.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row>
    <row r="355" spans="1:41" ht="18.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row>
    <row r="356" spans="1:41" ht="18.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row>
    <row r="357" spans="1:41" ht="18.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row>
    <row r="358" spans="1:41" ht="18.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row>
    <row r="359" spans="1:41" ht="18.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row>
    <row r="360" spans="1:41" ht="18.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row>
    <row r="361" spans="1:41" ht="18.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row>
    <row r="362" spans="1:41" ht="18.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row>
    <row r="363" spans="1:41" ht="18.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row>
    <row r="364" spans="1:41" ht="18.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row>
    <row r="365" spans="1:41" ht="18.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row>
    <row r="366" spans="1:41" ht="18.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row>
    <row r="367" spans="1:41" ht="18.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row>
    <row r="368" spans="1:41" ht="18.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row>
    <row r="369" spans="1:41" ht="18.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row>
    <row r="370" spans="1:41" ht="18.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row>
    <row r="371" spans="1:41" ht="18.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row>
    <row r="372" spans="1:41" ht="18.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row>
    <row r="373" spans="1:41" ht="18.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row>
    <row r="374" spans="1:41" ht="18.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row>
    <row r="375" spans="1:41" ht="18.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row>
    <row r="376" spans="1:41" ht="18.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row>
    <row r="377" spans="1:41" ht="18.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row>
    <row r="378" spans="1:41" ht="18.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row>
    <row r="379" spans="1:41" ht="18.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row>
    <row r="380" spans="1:41" ht="18.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row>
    <row r="381" spans="1:41" ht="18.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row>
    <row r="382" spans="1:41" ht="18.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row>
    <row r="383" spans="1:41" ht="18.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row>
    <row r="384" spans="1:41" ht="18.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row>
    <row r="385" spans="1:41" ht="18.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row>
    <row r="386" spans="1:41" ht="18.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row>
    <row r="387" spans="1:41" ht="18.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row>
    <row r="388" spans="1:41" ht="18.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row>
    <row r="389" spans="1:41" ht="18.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row>
    <row r="390" spans="1:41" ht="18.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row>
    <row r="391" spans="1:41" ht="18.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row>
    <row r="392" spans="1:41" ht="18.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row>
    <row r="393" spans="1:41" ht="18.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row>
    <row r="394" spans="1:41" ht="18.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row>
    <row r="395" spans="1:41" ht="18.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row>
    <row r="396" spans="1:41" ht="18.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row>
    <row r="397" spans="1:41" ht="18.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row>
    <row r="398" spans="1:41" ht="18.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row>
    <row r="399" spans="1:41" ht="18.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row>
    <row r="400" spans="1:41" ht="18.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row>
    <row r="401" spans="1:41" ht="18.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row>
    <row r="402" spans="1:41" ht="18.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row>
    <row r="403" spans="1:41" ht="18.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row>
    <row r="404" spans="1:41" ht="18.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row>
    <row r="405" spans="1:41" ht="18.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row>
    <row r="406" spans="1:41" ht="18.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row>
    <row r="407" spans="1:41" ht="18.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row>
    <row r="408" spans="1:41" ht="18.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row>
    <row r="409" spans="1:41" ht="18.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row>
    <row r="410" spans="1:41" ht="18.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row>
    <row r="411" spans="1:41" ht="18.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row>
    <row r="412" spans="1:41" ht="18.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row>
    <row r="413" spans="1:41" ht="18.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row>
    <row r="414" spans="1:41" ht="18.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row>
    <row r="415" spans="1:41" ht="18.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row>
    <row r="416" spans="1:41" ht="18.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row>
    <row r="417" spans="1:41" ht="18.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row>
    <row r="418" spans="1:41" ht="18.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row>
    <row r="419" spans="1:41" ht="18.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row>
    <row r="420" spans="1:41" ht="18.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row>
    <row r="421" spans="1:41" ht="18.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row>
    <row r="422" spans="1:41" ht="18.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row>
    <row r="423" spans="1:41" ht="18.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row>
    <row r="424" spans="1:41" ht="18.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row>
    <row r="425" spans="1:41" ht="18.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row>
    <row r="426" spans="1:41" ht="18.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row>
    <row r="427" spans="1:41" ht="18.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row>
    <row r="428" spans="1:41" ht="18.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row>
    <row r="429" spans="1:41" ht="18.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row>
    <row r="430" spans="1:41" ht="18.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row>
    <row r="431" spans="1:41" ht="18.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row>
    <row r="432" spans="1:41" ht="18.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row>
    <row r="433" spans="1:41" ht="18.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row>
    <row r="434" spans="1:41" ht="18.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row>
    <row r="435" spans="1:41" ht="18.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row>
    <row r="436" spans="1:41" ht="18.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row>
    <row r="437" spans="1:41" ht="18.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row>
    <row r="438" spans="1:41" ht="18.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row>
    <row r="439" spans="1:41" ht="18.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row>
    <row r="440" spans="1:41" ht="18.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row>
    <row r="441" spans="1:41" ht="18.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row>
    <row r="442" spans="1:41" ht="18.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row>
    <row r="443" spans="1:41" ht="18.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row>
    <row r="444" spans="1:41" ht="18.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row>
    <row r="445" spans="1:41" ht="18.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row>
    <row r="446" spans="1:41" ht="18.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row>
    <row r="447" spans="1:41" ht="18.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row>
    <row r="448" spans="1:41" ht="18.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row>
    <row r="449" spans="1:41" ht="18.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row>
    <row r="450" spans="1:41" ht="18.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row>
    <row r="451" spans="1:41" ht="18.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row>
    <row r="452" spans="1:41" ht="18.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row>
    <row r="453" spans="1:41" ht="18.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row>
    <row r="454" spans="1:41" ht="18.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row>
    <row r="455" spans="1:41" ht="18.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row>
    <row r="456" spans="1:41" ht="18.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row>
    <row r="457" spans="1:41" ht="18.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row>
    <row r="458" spans="1:41" ht="18.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row>
    <row r="459" spans="1:41" ht="18.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row>
    <row r="460" spans="1:41" ht="18.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row>
    <row r="461" spans="1:41" ht="18.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row>
    <row r="462" spans="1:41" ht="18.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row>
    <row r="463" spans="1:41" ht="18.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row>
    <row r="464" spans="1:41" ht="18.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row>
    <row r="465" spans="1:41" ht="18.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row>
    <row r="466" spans="1:41" ht="18.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row>
    <row r="467" spans="1:41" ht="18.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row>
    <row r="468" spans="1:41" ht="18.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row>
    <row r="469" spans="1:41" ht="18.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row>
    <row r="470" spans="1:41" ht="18.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row>
    <row r="471" spans="1:41" ht="18.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row>
    <row r="472" spans="1:41" ht="18.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row>
    <row r="473" spans="1:41" ht="18.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row>
    <row r="474" spans="1:41" ht="18.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row>
    <row r="475" spans="1:41" ht="18.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row>
    <row r="476" spans="1:41" ht="18.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row>
    <row r="477" spans="1:41" ht="18.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row>
    <row r="478" spans="1:41" ht="18.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row>
    <row r="479" spans="1:41" ht="18.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row>
    <row r="480" spans="1:41" ht="18.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row>
    <row r="481" spans="1:41" ht="18.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row>
    <row r="482" spans="1:41" ht="18.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row>
    <row r="483" spans="1:41" ht="18.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row>
    <row r="484" spans="1:41" ht="18.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row>
    <row r="485" spans="1:41" ht="18.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row>
    <row r="486" spans="1:41" ht="18.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row>
    <row r="487" spans="1:41" ht="18.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row>
    <row r="488" spans="1:41" ht="18.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row>
    <row r="489" spans="1:41" ht="18.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row>
    <row r="490" spans="1:41" ht="18.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row>
    <row r="491" spans="1:41" ht="18.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row>
    <row r="492" spans="1:41" ht="18.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row>
    <row r="493" spans="1:41" ht="18.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row>
    <row r="494" spans="1:41" ht="18.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row>
    <row r="495" spans="1:41" ht="18.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row>
    <row r="496" spans="1:41" ht="18.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row>
    <row r="497" spans="1:41" ht="18.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row>
    <row r="498" spans="1:41" ht="18.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row>
    <row r="499" spans="1:41" ht="18.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row>
    <row r="500" spans="1:41" ht="18.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row>
    <row r="501" spans="1:41" ht="18.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row>
    <row r="502" spans="1:41" ht="18.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row>
    <row r="503" spans="1:41" ht="18.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row>
    <row r="504" spans="1:41" ht="18.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row>
    <row r="505" spans="1:41" ht="18.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row>
    <row r="506" spans="1:41" ht="18.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row>
    <row r="507" spans="1:41" ht="18.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row>
    <row r="508" spans="1:41" ht="18.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row>
    <row r="509" spans="1:41" ht="18.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row>
    <row r="510" spans="1:41" ht="18.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row>
    <row r="511" spans="1:41" ht="18.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row>
    <row r="512" spans="1:41" ht="18.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row>
    <row r="513" spans="1:41" ht="18.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row>
    <row r="514" spans="1:41" ht="18.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row>
    <row r="515" spans="1:41"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row>
    <row r="516" spans="1:41" ht="18.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row>
    <row r="517" spans="1:41" ht="18.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row>
    <row r="518" spans="1:41" ht="18.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row>
    <row r="519" spans="1:41" ht="18.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row>
    <row r="520" spans="1:41" ht="18.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row>
    <row r="521" spans="1:41" ht="18.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row>
    <row r="522" spans="1:41" ht="18.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row>
    <row r="523" spans="1:41" ht="18.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row>
    <row r="524" spans="1:41" ht="18.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row>
    <row r="525" spans="1:41" ht="18.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row>
    <row r="526" spans="1:41" ht="18.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row>
    <row r="527" spans="1:41" ht="18.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row>
    <row r="528" spans="1:41" ht="18.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row>
    <row r="529" spans="1:41" ht="18.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row>
    <row r="530" spans="1:41" ht="18.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row>
    <row r="531" spans="1:41" ht="18.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row>
    <row r="532" spans="1:41" ht="18.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row>
    <row r="533" spans="1:41" ht="18.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row>
    <row r="534" spans="1:41" ht="18.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row>
    <row r="535" spans="1:41" ht="18.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row>
    <row r="536" spans="1:41" ht="18.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row>
    <row r="537" spans="1:41" ht="18.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row>
    <row r="538" spans="1:41" ht="18.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row>
    <row r="539" spans="1:41" ht="18.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row>
    <row r="540" spans="1:41" ht="18.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row>
    <row r="541" spans="1:41" ht="18.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row>
    <row r="542" spans="1:41" ht="18.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row>
    <row r="543" spans="1:41" ht="18.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row>
    <row r="544" spans="1:41" ht="18.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row>
    <row r="545" spans="1:41" ht="18.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row>
    <row r="546" spans="1:41" ht="18.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row>
    <row r="547" spans="1:41" ht="18.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row>
    <row r="548" spans="1:41" ht="18.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row>
    <row r="549" spans="1:41" ht="18.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row>
    <row r="550" spans="1:41" ht="18.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row>
    <row r="551" spans="1:41" ht="18.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row>
    <row r="552" spans="1:41" ht="18.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row>
    <row r="553" spans="1:41" ht="18.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row>
    <row r="554" spans="1:41" ht="18.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row>
    <row r="555" spans="1:41" ht="18.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row>
    <row r="556" spans="1:41" ht="18.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row>
    <row r="557" spans="1:41" ht="18.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row>
    <row r="558" spans="1:41" ht="18.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row>
    <row r="559" spans="1:41" ht="18.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row>
    <row r="560" spans="1:41" ht="18.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row>
    <row r="561" spans="1:41" ht="18.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row>
    <row r="562" spans="1:41" ht="18.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row>
    <row r="563" spans="1:41" ht="18.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row>
    <row r="564" spans="1:41" ht="18.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row>
    <row r="565" spans="1:41" ht="18.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row>
    <row r="566" spans="1:41" ht="18.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row>
    <row r="567" spans="1:41" ht="18.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row>
    <row r="568" spans="1:41" ht="18.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row>
    <row r="569" spans="1:41" ht="18.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row>
    <row r="570" spans="1:41" ht="18.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row>
    <row r="571" spans="1:41" ht="18.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row>
    <row r="572" spans="1:41" ht="18.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row>
    <row r="573" spans="1:41" ht="18.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row>
    <row r="574" spans="1:41" ht="18.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row>
    <row r="575" spans="1:41" ht="18.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row>
    <row r="576" spans="1:41" ht="18.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row>
    <row r="577" spans="1:41" ht="18.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row>
    <row r="578" spans="1:41" ht="18.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row>
    <row r="579" spans="1:41" ht="18.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row>
    <row r="580" spans="1:41" ht="18.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row>
    <row r="581" spans="1:41" ht="18.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row>
    <row r="582" spans="1:41" ht="18.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row>
    <row r="583" spans="1:41" ht="18.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row>
    <row r="584" spans="1:41" ht="18.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row>
    <row r="585" spans="1:41" ht="18.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row>
    <row r="586" spans="1:41" ht="18.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row>
    <row r="587" spans="1:41" ht="18.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row>
    <row r="588" spans="1:41" ht="18.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row>
    <row r="589" spans="1:41" ht="18.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row>
    <row r="590" spans="1:41" ht="18.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row>
    <row r="591" spans="1:41" ht="18.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row>
    <row r="592" spans="1:41" ht="18.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row>
    <row r="593" spans="1:41" ht="18.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row>
    <row r="594" spans="1:41" ht="18.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row>
    <row r="595" spans="1:41" ht="18.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row>
    <row r="596" spans="1:41" ht="18.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row>
    <row r="597" spans="1:41" ht="18.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row>
    <row r="598" spans="1:41" ht="18.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row>
    <row r="599" spans="1:41" ht="18.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row>
    <row r="600" spans="1:41" ht="18.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row>
    <row r="601" spans="1:41" ht="18.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row>
    <row r="602" spans="1:41" ht="18.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row>
    <row r="603" spans="1:41" ht="18.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row>
    <row r="604" spans="1:41" ht="18.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row>
    <row r="605" spans="1:41" ht="18.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row>
    <row r="606" spans="1:41" ht="18.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row>
    <row r="607" spans="1:41" ht="18.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row>
    <row r="608" spans="1:41" ht="18.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row>
    <row r="609" spans="1:41" ht="18.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row>
    <row r="610" spans="1:41" ht="18.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row>
    <row r="611" spans="1:41" ht="18.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row>
    <row r="612" spans="1:41" ht="18.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row>
    <row r="613" spans="1:41" ht="18.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row>
    <row r="614" spans="1:41" ht="18.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row>
    <row r="615" spans="1:41" ht="18.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row>
    <row r="616" spans="1:41" ht="18.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row>
    <row r="617" spans="1:41" ht="18.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row>
    <row r="618" spans="1:41" ht="18.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row>
    <row r="619" spans="1:41" ht="18.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row>
    <row r="620" spans="1:41" ht="18.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row>
    <row r="621" spans="1:41" ht="18.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row>
    <row r="622" spans="1:41" ht="18.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row>
    <row r="623" spans="1:41" ht="18.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row>
    <row r="624" spans="1:41" ht="18.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row>
    <row r="625" spans="1:41" ht="18.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row>
    <row r="626" spans="1:41" ht="18.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row>
    <row r="627" spans="1:41" ht="18.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row>
    <row r="628" spans="1:41" ht="18.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row>
    <row r="629" spans="1:41" ht="18.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row>
    <row r="630" spans="1:41" ht="18.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row>
    <row r="631" spans="1:41" ht="18.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row>
    <row r="632" spans="1:41" ht="18.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row>
    <row r="633" spans="1:41" ht="18.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row>
    <row r="634" spans="1:41" ht="18.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row>
    <row r="635" spans="1:41" ht="18.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row>
    <row r="636" spans="1:41" ht="18.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row>
    <row r="637" spans="1:41" ht="18.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row>
    <row r="638" spans="1:41" ht="18.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row>
    <row r="639" spans="1:41" ht="18.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row>
    <row r="640" spans="1:41" ht="18.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row>
    <row r="641" spans="1:41" ht="18.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row>
    <row r="642" spans="1:41" ht="18.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row>
    <row r="643" spans="1:41" ht="18.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row>
    <row r="644" spans="1:41" ht="18.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row>
    <row r="645" spans="1:41" ht="18.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row>
    <row r="646" spans="1:41" ht="18.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row>
    <row r="647" spans="1:41" ht="18.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row>
    <row r="648" spans="1:41" ht="18.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row>
    <row r="649" spans="1:41" ht="18.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row>
    <row r="650" spans="1:41" ht="18.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row>
    <row r="651" spans="1:41"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row>
    <row r="652" spans="1:41" ht="18.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row>
    <row r="653" spans="1:41" ht="18.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row>
    <row r="654" spans="1:41" ht="18.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row>
    <row r="655" spans="1:41" ht="18.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row>
    <row r="656" spans="1:41" ht="18.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row>
    <row r="657" spans="1:41" ht="18.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row>
    <row r="658" spans="1:41" ht="18.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row>
    <row r="659" spans="1:41" ht="18.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row>
    <row r="660" spans="1:41" ht="18.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row>
    <row r="661" spans="1:41" ht="18.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row>
    <row r="662" spans="1:41" ht="18.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row>
    <row r="663" spans="1:41" ht="18.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row>
    <row r="664" spans="1:41" ht="18.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row>
    <row r="665" spans="1:41" ht="18.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row>
    <row r="666" spans="1:41" ht="18.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row>
    <row r="667" spans="1:41" ht="18.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row>
    <row r="668" spans="1:41" ht="18.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row>
    <row r="669" spans="1:41" ht="18.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row>
    <row r="670" spans="1:41" ht="18.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row>
    <row r="671" spans="1:41" ht="18.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row>
    <row r="672" spans="1:41" ht="18.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row>
    <row r="673" spans="1:41" ht="18.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row>
    <row r="674" spans="1:41" ht="18.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row>
    <row r="675" spans="1:41" ht="18.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row>
    <row r="676" spans="1:41" ht="18.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row>
    <row r="677" spans="1:41" ht="18.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row>
    <row r="678" spans="1:41" ht="18.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row>
    <row r="679" spans="1:41" ht="18.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row>
    <row r="680" spans="1:41" ht="18.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row>
    <row r="681" spans="1:41" ht="18.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row>
    <row r="682" spans="1:41" ht="18.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row>
    <row r="683" spans="1:41" ht="18.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row>
    <row r="684" spans="1:41" ht="18.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row>
    <row r="685" spans="1:41" ht="18.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row>
    <row r="686" spans="1:41" ht="18.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row>
    <row r="687" spans="1:41" ht="18.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row>
    <row r="688" spans="1:41" ht="18.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row>
    <row r="689" spans="1:41" ht="18.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row>
    <row r="690" spans="1:41" ht="18.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row>
    <row r="691" spans="1:41" ht="18.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row>
    <row r="692" spans="1:41" ht="18.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row>
    <row r="693" spans="1:41" ht="18.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row>
    <row r="694" spans="1:41" ht="18.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row>
    <row r="695" spans="1:41" ht="18.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row>
    <row r="696" spans="1:41" ht="18.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row>
    <row r="697" spans="1:41" ht="18.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row>
    <row r="698" spans="1:41" ht="18.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row>
    <row r="699" spans="1:41" ht="18.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row>
    <row r="700" spans="1:41" ht="18.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row>
    <row r="701" spans="1:41" ht="18.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row>
    <row r="702" spans="1:41" ht="18.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row>
    <row r="703" spans="1:41" ht="18.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row>
    <row r="704" spans="1:41" ht="18.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row>
    <row r="705" spans="1:41" ht="18.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row>
    <row r="706" spans="1:41" ht="18.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row>
    <row r="707" spans="1:41" ht="18.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row>
    <row r="708" spans="1:41" ht="18.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row>
    <row r="709" spans="1:41" ht="18.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row>
    <row r="710" spans="1:41" ht="18.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row>
    <row r="711" spans="1:41" ht="18.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row>
    <row r="712" spans="1:41" ht="18.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row>
    <row r="713" spans="1:41" ht="18.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row>
    <row r="714" spans="1:41" ht="18.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row>
    <row r="715" spans="1:41" ht="18.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row>
    <row r="716" spans="1:41" ht="18.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row>
    <row r="717" spans="1:41" ht="18.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row>
    <row r="718" spans="1:41" ht="18.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row>
    <row r="719" spans="1:41" ht="18.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row>
    <row r="720" spans="1:41" ht="18.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row>
    <row r="721" spans="1:41" ht="18.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row>
    <row r="722" spans="1:41" ht="18.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row>
    <row r="723" spans="1:41" ht="18.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row>
    <row r="724" spans="1:41" ht="18.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row>
    <row r="725" spans="1:41" ht="18.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row>
    <row r="726" spans="1:41" ht="18.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row>
    <row r="727" spans="1:41" ht="18.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row>
    <row r="728" spans="1:41" ht="18.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row>
    <row r="729" spans="1:41" ht="18.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row>
    <row r="730" spans="1:41" ht="18.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row>
    <row r="731" spans="1:41" ht="18.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row>
    <row r="732" spans="1:41" ht="18.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row>
    <row r="733" spans="1:41" ht="18.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row>
    <row r="734" spans="1:41" ht="18.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row>
    <row r="735" spans="1:41" ht="18.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row>
    <row r="736" spans="1:41" ht="18.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row>
    <row r="737" spans="1:41" ht="18.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row>
    <row r="738" spans="1:41" ht="18.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row>
    <row r="739" spans="1:41" ht="18.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row>
    <row r="740" spans="1:41" ht="18.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row>
    <row r="741" spans="1:41" ht="18.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row>
    <row r="742" spans="1:41" ht="18.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row>
    <row r="743" spans="1:41" ht="18.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row>
    <row r="744" spans="1:41" ht="18.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row>
    <row r="745" spans="1:41" ht="18.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row>
    <row r="746" spans="1:41" ht="18.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row>
    <row r="747" spans="1:41" ht="18.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row>
    <row r="748" spans="1:41" ht="18.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row>
    <row r="749" spans="1:41" ht="18.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row>
    <row r="750" spans="1:41" ht="18.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row>
    <row r="751" spans="1:41" ht="18.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row>
    <row r="752" spans="1:41" ht="18.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row>
    <row r="753" spans="1:41" ht="18.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row>
    <row r="754" spans="1:41" ht="18.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row>
    <row r="755" spans="1:41" ht="18.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row>
    <row r="756" spans="1:41" ht="18.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row>
    <row r="757" spans="1:41" ht="18.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row>
    <row r="758" spans="1:41" ht="18.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row>
    <row r="759" spans="1:41" ht="18.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row>
    <row r="760" spans="1:41" ht="18.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row>
    <row r="761" spans="1:41" ht="18.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row>
    <row r="762" spans="1:41" ht="18.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row>
    <row r="763" spans="1:41" ht="18.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row>
    <row r="764" spans="1:41" ht="18.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row>
    <row r="765" spans="1:41" ht="18.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row>
    <row r="766" spans="1:41" ht="18.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row>
    <row r="767" spans="1:41" ht="18.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row>
    <row r="768" spans="1:41" ht="18.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row>
    <row r="769" spans="1:41" ht="18.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row>
    <row r="770" spans="1:41" ht="18.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row>
    <row r="771" spans="1:41" ht="18.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row>
    <row r="772" spans="1:41" ht="18.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row>
    <row r="773" spans="1:41" ht="18.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row>
    <row r="774" spans="1:41" ht="18.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row>
    <row r="775" spans="1:41" ht="18.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row>
    <row r="776" spans="1:41" ht="18.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row>
    <row r="777" spans="1:41" ht="18.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row>
    <row r="778" spans="1:41" ht="18.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row>
    <row r="779" spans="1:41" ht="18.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row>
    <row r="780" spans="1:41" ht="18.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row>
    <row r="781" spans="1:41" ht="18.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row>
    <row r="782" spans="1:41" ht="18.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row>
    <row r="783" spans="1:41" ht="18.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row>
    <row r="784" spans="1:41" ht="18.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row>
    <row r="785" spans="1:41"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row>
    <row r="786" spans="1:41" ht="18.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row>
    <row r="787" spans="1:41" ht="18.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row>
    <row r="788" spans="1:41" ht="18.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row>
    <row r="789" spans="1:41" ht="18.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row>
    <row r="790" spans="1:41" ht="18.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row>
    <row r="791" spans="1:41" ht="18.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row>
    <row r="792" spans="1:41" ht="18.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row>
    <row r="793" spans="1:41"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row>
    <row r="794" spans="1:41" ht="18.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row>
    <row r="795" spans="1:41" ht="18.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row>
    <row r="796" spans="1:41" ht="18.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row>
    <row r="797" spans="1:41" ht="18.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row>
    <row r="798" spans="1:41" ht="18.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row>
    <row r="799" spans="1:41" ht="18.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row>
    <row r="800" spans="1:41" ht="18.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row>
    <row r="801" spans="1:41" ht="18.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row>
    <row r="802" spans="1:41" ht="18.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row>
    <row r="803" spans="1:41" ht="18.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row>
    <row r="804" spans="1:41" ht="18.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row>
    <row r="805" spans="1:41" ht="18.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row>
    <row r="806" spans="1:41" ht="18.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row>
    <row r="807" spans="1:41" ht="18.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row>
    <row r="808" spans="1:41" ht="18.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row>
    <row r="809" spans="1:41" ht="18.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row>
    <row r="810" spans="1:41" ht="18.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row>
    <row r="811" spans="1:41" ht="18.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row>
    <row r="812" spans="1:41" ht="18.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row>
    <row r="813" spans="1:41" ht="18.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row>
    <row r="814" spans="1:41" ht="18.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row>
    <row r="815" spans="1:41" ht="18.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row>
    <row r="816" spans="1:41" ht="18.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row>
    <row r="817" spans="1:41" ht="18.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row>
    <row r="818" spans="1:41" ht="18.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row>
    <row r="819" spans="1:41" ht="18.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row>
    <row r="820" spans="1:41" ht="18.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row>
    <row r="821" spans="1:41" ht="18.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row>
    <row r="822" spans="1:41" ht="18.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row>
    <row r="823" spans="1:41" ht="18.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row>
    <row r="824" spans="1:41" ht="18.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row>
    <row r="825" spans="1:41" ht="18.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row>
    <row r="826" spans="1:41" ht="18.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row>
    <row r="827" spans="1:41" ht="18.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row>
    <row r="828" spans="1:41" ht="18.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row>
    <row r="829" spans="1:41" ht="18.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row>
    <row r="830" spans="1:41" ht="18.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row>
    <row r="831" spans="1:41" ht="18.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row>
    <row r="832" spans="1:41" ht="18.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row>
    <row r="833" spans="1:41" ht="18.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row>
    <row r="834" spans="1:41" ht="18.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row>
    <row r="835" spans="1:41" ht="18.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row>
    <row r="836" spans="1:41" ht="18.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row>
    <row r="837" spans="1:41" ht="18.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row>
    <row r="838" spans="1:41" ht="18.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row>
    <row r="839" spans="1:41" ht="18.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row>
    <row r="840" spans="1:41" ht="18.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row>
    <row r="841" spans="1:41" ht="18.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row>
    <row r="842" spans="1:41" ht="18.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row>
    <row r="843" spans="1:41" ht="18.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row>
    <row r="844" spans="1:41" ht="18.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row>
    <row r="845" spans="1:41" ht="18.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row>
    <row r="846" spans="1:41" ht="18.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row>
    <row r="847" spans="1:41" ht="18.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row>
    <row r="848" spans="1:41" ht="18.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row>
    <row r="849" spans="1:41" ht="18.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row>
    <row r="850" spans="1:41" ht="18.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row>
    <row r="851" spans="1:41" ht="18.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row>
    <row r="852" spans="1:41" ht="18.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row>
    <row r="853" spans="1:41" ht="18.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row>
    <row r="854" spans="1:41" ht="18.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row>
    <row r="855" spans="1:41" ht="18.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row>
    <row r="856" spans="1:41" ht="18.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row>
    <row r="857" spans="1:41" ht="18.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row>
    <row r="858" spans="1:41" ht="18.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row>
    <row r="859" spans="1:41" ht="18.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row>
    <row r="860" spans="1:41" ht="18.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row>
    <row r="861" spans="1:41" ht="18.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row>
    <row r="862" spans="1:41" ht="18.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row>
    <row r="863" spans="1:41" ht="18.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row>
    <row r="864" spans="1:41" ht="18.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row>
    <row r="865" spans="1:41" ht="18.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row>
    <row r="866" spans="1:41" ht="18.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row>
    <row r="867" spans="1:41" ht="18.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row>
    <row r="868" spans="1:41" ht="18.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row>
    <row r="869" spans="1:41" ht="18.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row>
    <row r="870" spans="1:41" ht="18.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row>
    <row r="871" spans="1:41" ht="18.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row>
    <row r="872" spans="1:41" ht="18.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row>
    <row r="873" spans="1:41" ht="18.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row>
    <row r="874" spans="1:41" ht="18.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row>
    <row r="875" spans="1:41" ht="18.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row>
    <row r="876" spans="1:41" ht="18.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row>
    <row r="877" spans="1:41" ht="18.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row>
    <row r="878" spans="1:41" ht="18.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row>
    <row r="879" spans="1:41" ht="18.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row>
    <row r="880" spans="1:41" ht="18.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row>
    <row r="881" spans="1:41" ht="18.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row>
    <row r="882" spans="1:41" ht="18.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row>
    <row r="883" spans="1:41" ht="18.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row>
    <row r="884" spans="1:41" ht="18.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row>
    <row r="885" spans="1:41" ht="18.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row>
    <row r="886" spans="1:41" ht="18.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row>
    <row r="887" spans="1:41" ht="18.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row>
    <row r="888" spans="1:41" ht="18.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row>
    <row r="889" spans="1:41" ht="18.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row>
    <row r="890" spans="1:41" ht="18.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row>
    <row r="891" spans="1:41" ht="18.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row>
    <row r="892" spans="1:41" ht="18.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row>
    <row r="893" spans="1:41" ht="18.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row>
    <row r="894" spans="1:41" ht="18.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row>
    <row r="895" spans="1:41" ht="18.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row>
    <row r="896" spans="1:41" ht="18.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row>
    <row r="897" spans="1:41" ht="18.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row>
    <row r="898" spans="1:41" ht="18.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row>
    <row r="899" spans="1:41" ht="18.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row>
    <row r="900" spans="1:41" ht="18.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row>
    <row r="901" spans="1:41" ht="18.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row>
    <row r="902" spans="1:41" ht="18.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row>
    <row r="903" spans="1:41" ht="18.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row>
    <row r="904" spans="1:41" ht="18.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row>
    <row r="905" spans="1:41" ht="18.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row>
    <row r="906" spans="1:41" ht="18.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row>
    <row r="907" spans="1:41" ht="18.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row>
    <row r="908" spans="1:41" ht="18.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row>
    <row r="909" spans="1:41" ht="18.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row>
    <row r="910" spans="1:41" ht="18.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row>
    <row r="911" spans="1:41" ht="18.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row>
    <row r="912" spans="1:41" ht="18.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row>
    <row r="913" spans="1:41" ht="18.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row>
    <row r="914" spans="1:41" ht="18.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row>
    <row r="915" spans="1:41" ht="18.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row>
    <row r="916" spans="1:41" ht="18.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row>
    <row r="917" spans="1:41" ht="18.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row>
    <row r="918" spans="1:41" ht="18.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row>
    <row r="919" spans="1:41" ht="18.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row>
    <row r="920" spans="1:41" ht="18.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row>
    <row r="921" spans="1:41" ht="18.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row>
    <row r="922" spans="1:41" ht="18.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row>
    <row r="923" spans="1:41" ht="18.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row>
    <row r="924" spans="1:41" ht="18.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row>
    <row r="925" spans="1:41" ht="18.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row>
    <row r="926" spans="1:41" ht="18.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row>
    <row r="927" spans="1:41" ht="18.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row>
    <row r="928" spans="1:41" ht="18.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row>
    <row r="929" spans="1:41" ht="18.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row>
    <row r="930" spans="1:41" ht="18.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row>
    <row r="931" spans="1:41" ht="18.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row>
    <row r="932" spans="1:41" ht="18.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row>
    <row r="933" spans="1:41" ht="18.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row>
    <row r="934" spans="1:41" ht="18.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row>
    <row r="935" spans="1:41" ht="18.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row>
    <row r="936" spans="1:41" ht="18.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row>
    <row r="937" spans="1:41" ht="18.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row>
    <row r="938" spans="1:41" ht="18.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row>
    <row r="939" spans="1:41" ht="18.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row>
    <row r="940" spans="1:41" ht="18.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row>
    <row r="941" spans="1:41" ht="18.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row>
    <row r="942" spans="1:41" ht="18.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row>
    <row r="943" spans="1:41" ht="18.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row>
    <row r="944" spans="1:41" ht="18.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row>
    <row r="945" spans="1:41" ht="18.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row>
    <row r="946" spans="1:41" ht="18.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row>
    <row r="947" spans="1:41" ht="18.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row>
    <row r="948" spans="1:41" ht="18.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row>
    <row r="949" spans="1:41" ht="18.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row>
    <row r="950" spans="1:41" ht="18.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row>
    <row r="951" spans="1:41" ht="18.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row>
    <row r="952" spans="1:41" ht="18.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row>
    <row r="953" spans="1:41" ht="18.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row>
    <row r="954" spans="1:41" ht="18.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row>
    <row r="955" spans="1:41" ht="18.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row>
    <row r="956" spans="1:41" ht="18.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row>
    <row r="957" spans="1:41" ht="18.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row>
    <row r="958" spans="1:41" ht="18.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row>
    <row r="959" spans="1:41" ht="18.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row>
    <row r="960" spans="1:41" ht="18.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row>
    <row r="961" spans="1:41" ht="18.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row>
    <row r="962" spans="1:41" ht="18.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row>
    <row r="963" spans="1:41" ht="18.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row>
    <row r="964" spans="1:41" ht="18.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row>
    <row r="965" spans="1:41" ht="18.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row>
    <row r="966" spans="1:41" ht="18.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row>
    <row r="967" spans="1:41" ht="18.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row>
    <row r="968" spans="1:41" ht="18.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row>
    <row r="969" spans="1:41" ht="18.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row>
    <row r="970" spans="1:41" ht="18.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row>
    <row r="971" spans="1:41" ht="18.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row>
    <row r="972" spans="1:41" ht="18.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row>
    <row r="973" spans="1:41" ht="18.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row>
    <row r="974" spans="1:41" ht="18.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row>
    <row r="975" spans="1:41" ht="18.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row>
    <row r="976" spans="1:41" ht="18.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row>
    <row r="977" spans="1:41" ht="18.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row>
    <row r="978" spans="1:41" ht="18.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row>
    <row r="979" spans="1:41" ht="18.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row>
    <row r="980" spans="1:41" ht="18.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row>
    <row r="981" spans="1:41" ht="18.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row>
    <row r="982" spans="1:41" ht="18.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row>
    <row r="983" spans="1:41" ht="18.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row>
    <row r="984" spans="1:41" ht="18.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row>
    <row r="985" spans="1:41" ht="18.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row>
    <row r="986" spans="1:41" ht="18.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row>
    <row r="987" spans="1:41" ht="18.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row>
    <row r="988" spans="1:41" ht="18.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row>
    <row r="989" spans="1:41" ht="18.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row>
    <row r="990" spans="1:41" ht="18.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row>
    <row r="991" spans="1:41" ht="18.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row>
    <row r="992" spans="1:41" ht="18.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row>
    <row r="993" spans="1:41" ht="18.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row>
    <row r="994" spans="1:41" ht="18.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row>
    <row r="995" spans="1:41" ht="18.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row>
    <row r="996" spans="1:41" ht="18.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row>
    <row r="997" spans="1:41" ht="18.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row>
    <row r="998" spans="1:41" ht="18.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row>
    <row r="999" spans="1:41" ht="18.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row>
    <row r="1000" spans="1:41" ht="18.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row>
  </sheetData>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155CC"/>
  </sheetPr>
  <dimension ref="A1:AM1000"/>
  <sheetViews>
    <sheetView workbookViewId="0">
      <selection sqref="A1:N1"/>
    </sheetView>
  </sheetViews>
  <sheetFormatPr baseColWidth="10" defaultColWidth="14.42578125" defaultRowHeight="15" customHeight="1"/>
  <cols>
    <col min="1" max="1" width="12.7109375" customWidth="1"/>
    <col min="2" max="2" width="17.28515625" customWidth="1"/>
    <col min="3" max="3" width="18.28515625" customWidth="1"/>
    <col min="4" max="4" width="17.7109375" customWidth="1"/>
    <col min="5" max="5" width="25.140625" customWidth="1"/>
    <col min="6" max="6" width="22.7109375" customWidth="1"/>
    <col min="7" max="7" width="29.42578125" customWidth="1"/>
    <col min="8" max="8" width="18.7109375" customWidth="1"/>
    <col min="9" max="9" width="14.7109375" customWidth="1"/>
    <col min="10" max="10" width="16" customWidth="1"/>
    <col min="11" max="11" width="18.140625" customWidth="1"/>
    <col min="12" max="12" width="18.42578125" customWidth="1"/>
    <col min="13" max="13" width="23.7109375" customWidth="1"/>
    <col min="14" max="14" width="20.28515625" customWidth="1"/>
    <col min="15" max="39" width="10.140625" customWidth="1"/>
  </cols>
  <sheetData>
    <row r="1" spans="1:39" ht="51.75" customHeight="1">
      <c r="A1" s="200" t="s">
        <v>577</v>
      </c>
      <c r="B1" s="187"/>
      <c r="C1" s="187"/>
      <c r="D1" s="187"/>
      <c r="E1" s="187"/>
      <c r="F1" s="187"/>
      <c r="G1" s="187"/>
      <c r="H1" s="187"/>
      <c r="I1" s="187"/>
      <c r="J1" s="187"/>
      <c r="K1" s="187"/>
      <c r="L1" s="187"/>
      <c r="M1" s="187"/>
      <c r="N1" s="201"/>
      <c r="O1" s="32"/>
      <c r="P1" s="32"/>
      <c r="Q1" s="32"/>
      <c r="R1" s="32"/>
      <c r="S1" s="32"/>
      <c r="T1" s="32"/>
      <c r="U1" s="32"/>
      <c r="V1" s="32"/>
      <c r="W1" s="32"/>
      <c r="X1" s="32"/>
      <c r="Y1" s="32"/>
      <c r="Z1" s="32"/>
      <c r="AA1" s="32"/>
      <c r="AB1" s="32"/>
      <c r="AC1" s="32"/>
      <c r="AD1" s="32"/>
      <c r="AE1" s="32"/>
      <c r="AF1" s="32"/>
      <c r="AG1" s="32"/>
      <c r="AH1" s="32"/>
      <c r="AI1" s="32"/>
      <c r="AJ1" s="32"/>
      <c r="AK1" s="32"/>
      <c r="AL1" s="32"/>
      <c r="AM1" s="32"/>
    </row>
    <row r="2" spans="1:39" ht="54" customHeight="1">
      <c r="A2" s="235" t="s">
        <v>578</v>
      </c>
      <c r="B2" s="203"/>
      <c r="C2" s="203"/>
      <c r="D2" s="203"/>
      <c r="E2" s="203"/>
      <c r="F2" s="203"/>
      <c r="G2" s="203"/>
      <c r="H2" s="203"/>
      <c r="I2" s="203"/>
      <c r="J2" s="203"/>
      <c r="K2" s="203"/>
      <c r="L2" s="204"/>
      <c r="M2" s="205" t="s">
        <v>425</v>
      </c>
      <c r="N2" s="204"/>
      <c r="O2" s="32"/>
      <c r="P2" s="32"/>
      <c r="Q2" s="32"/>
      <c r="R2" s="32"/>
      <c r="S2" s="32"/>
      <c r="T2" s="32"/>
      <c r="U2" s="32"/>
      <c r="V2" s="32"/>
      <c r="W2" s="32"/>
      <c r="X2" s="32"/>
      <c r="Y2" s="32"/>
      <c r="Z2" s="32"/>
      <c r="AA2" s="32"/>
      <c r="AB2" s="32"/>
      <c r="AC2" s="32"/>
      <c r="AD2" s="32"/>
      <c r="AE2" s="32"/>
      <c r="AF2" s="32"/>
      <c r="AG2" s="32"/>
      <c r="AH2" s="32"/>
      <c r="AI2" s="32"/>
      <c r="AJ2" s="32"/>
      <c r="AK2" s="32"/>
      <c r="AL2" s="32"/>
      <c r="AM2" s="32"/>
    </row>
    <row r="3" spans="1:39" ht="31.5" customHeight="1">
      <c r="A3" s="221" t="s">
        <v>579</v>
      </c>
      <c r="B3" s="187"/>
      <c r="C3" s="187"/>
      <c r="D3" s="187"/>
      <c r="E3" s="187"/>
      <c r="F3" s="187"/>
      <c r="G3" s="187"/>
      <c r="H3" s="187"/>
      <c r="I3" s="187"/>
      <c r="J3" s="187"/>
      <c r="K3" s="187"/>
      <c r="L3" s="187"/>
      <c r="M3" s="187"/>
      <c r="N3" s="201"/>
      <c r="O3" s="32"/>
      <c r="P3" s="32"/>
      <c r="Q3" s="32"/>
      <c r="R3" s="32"/>
      <c r="S3" s="32"/>
      <c r="T3" s="32"/>
      <c r="U3" s="32"/>
      <c r="V3" s="32"/>
      <c r="W3" s="32"/>
      <c r="X3" s="32"/>
      <c r="Y3" s="32"/>
      <c r="Z3" s="32"/>
      <c r="AA3" s="32"/>
      <c r="AB3" s="32"/>
      <c r="AC3" s="32"/>
      <c r="AD3" s="32"/>
      <c r="AE3" s="32"/>
      <c r="AF3" s="32"/>
      <c r="AG3" s="32"/>
      <c r="AH3" s="32"/>
      <c r="AI3" s="32"/>
      <c r="AJ3" s="32"/>
      <c r="AK3" s="32"/>
      <c r="AL3" s="32"/>
      <c r="AM3" s="32"/>
    </row>
    <row r="4" spans="1:39" ht="57.75" customHeight="1">
      <c r="A4" s="159" t="s">
        <v>427</v>
      </c>
      <c r="B4" s="159" t="s">
        <v>428</v>
      </c>
      <c r="C4" s="159" t="s">
        <v>429</v>
      </c>
      <c r="D4" s="67" t="s">
        <v>46</v>
      </c>
      <c r="E4" s="67" t="s">
        <v>430</v>
      </c>
      <c r="F4" s="159" t="s">
        <v>500</v>
      </c>
      <c r="G4" s="159" t="s">
        <v>432</v>
      </c>
      <c r="H4" s="159" t="s">
        <v>433</v>
      </c>
      <c r="I4" s="159" t="s">
        <v>154</v>
      </c>
      <c r="J4" s="159" t="s">
        <v>155</v>
      </c>
      <c r="K4" s="159" t="s">
        <v>156</v>
      </c>
      <c r="L4" s="159" t="s">
        <v>434</v>
      </c>
      <c r="M4" s="159" t="s">
        <v>158</v>
      </c>
      <c r="N4" s="159" t="s">
        <v>435</v>
      </c>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row>
    <row r="5" spans="1:39" ht="34.5" customHeight="1">
      <c r="A5" s="236" t="s">
        <v>436</v>
      </c>
      <c r="B5" s="236" t="s">
        <v>437</v>
      </c>
      <c r="C5" s="236" t="s">
        <v>438</v>
      </c>
      <c r="D5" s="218" t="s">
        <v>439</v>
      </c>
      <c r="E5" s="69" t="s">
        <v>440</v>
      </c>
      <c r="F5" s="121">
        <v>5</v>
      </c>
      <c r="G5" s="70">
        <v>0</v>
      </c>
      <c r="H5" s="70">
        <v>0</v>
      </c>
      <c r="I5" s="70">
        <v>0</v>
      </c>
      <c r="J5" s="70">
        <v>0</v>
      </c>
      <c r="K5" s="70">
        <v>0</v>
      </c>
      <c r="L5" s="70">
        <v>0</v>
      </c>
      <c r="M5" s="70">
        <v>0</v>
      </c>
      <c r="N5" s="161"/>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row>
    <row r="6" spans="1:39" ht="126.75" customHeight="1">
      <c r="A6" s="193"/>
      <c r="B6" s="193"/>
      <c r="C6" s="193"/>
      <c r="D6" s="219"/>
      <c r="E6" s="113" t="s">
        <v>441</v>
      </c>
      <c r="F6" s="169">
        <v>27923</v>
      </c>
      <c r="G6" s="169">
        <v>3177</v>
      </c>
      <c r="H6" s="70">
        <v>468</v>
      </c>
      <c r="I6" s="70">
        <v>310</v>
      </c>
      <c r="J6" s="70">
        <v>400</v>
      </c>
      <c r="K6" s="70">
        <v>125</v>
      </c>
      <c r="L6" s="70">
        <v>200</v>
      </c>
      <c r="M6" s="70">
        <v>142</v>
      </c>
      <c r="N6" s="162"/>
      <c r="O6" s="32"/>
      <c r="P6" s="32"/>
      <c r="Q6" s="32"/>
      <c r="R6" s="32"/>
      <c r="S6" s="32"/>
      <c r="T6" s="32"/>
      <c r="U6" s="32"/>
      <c r="V6" s="32"/>
      <c r="W6" s="32"/>
      <c r="X6" s="32"/>
      <c r="Y6" s="32"/>
      <c r="Z6" s="32"/>
      <c r="AA6" s="32"/>
      <c r="AB6" s="32"/>
      <c r="AC6" s="32"/>
      <c r="AD6" s="32"/>
      <c r="AE6" s="32"/>
      <c r="AF6" s="32"/>
      <c r="AG6" s="32"/>
      <c r="AH6" s="32"/>
      <c r="AI6" s="32"/>
      <c r="AJ6" s="32"/>
      <c r="AK6" s="32"/>
      <c r="AL6" s="32"/>
      <c r="AM6" s="32"/>
    </row>
    <row r="7" spans="1:39" ht="34.5" customHeight="1">
      <c r="A7" s="193"/>
      <c r="B7" s="193"/>
      <c r="C7" s="193"/>
      <c r="D7" s="219"/>
      <c r="E7" s="72" t="s">
        <v>442</v>
      </c>
      <c r="F7" s="121">
        <v>134</v>
      </c>
      <c r="G7" s="70">
        <v>70</v>
      </c>
      <c r="H7" s="70">
        <v>34</v>
      </c>
      <c r="I7" s="70">
        <v>43</v>
      </c>
      <c r="J7" s="70">
        <v>33</v>
      </c>
      <c r="K7" s="70">
        <v>41</v>
      </c>
      <c r="L7" s="70">
        <v>38</v>
      </c>
      <c r="M7" s="70">
        <v>24</v>
      </c>
      <c r="N7" s="164"/>
      <c r="O7" s="32"/>
      <c r="P7" s="32"/>
      <c r="Q7" s="32"/>
      <c r="R7" s="32"/>
      <c r="S7" s="32"/>
      <c r="T7" s="32"/>
      <c r="U7" s="32"/>
      <c r="V7" s="32"/>
      <c r="W7" s="32"/>
      <c r="X7" s="32"/>
      <c r="Y7" s="32"/>
      <c r="Z7" s="32"/>
      <c r="AA7" s="32"/>
      <c r="AB7" s="32"/>
      <c r="AC7" s="32"/>
      <c r="AD7" s="32"/>
      <c r="AE7" s="32"/>
      <c r="AF7" s="32"/>
      <c r="AG7" s="32"/>
      <c r="AH7" s="32"/>
      <c r="AI7" s="32"/>
      <c r="AJ7" s="32"/>
      <c r="AK7" s="32"/>
      <c r="AL7" s="32"/>
      <c r="AM7" s="32"/>
    </row>
    <row r="8" spans="1:39" ht="34.5" customHeight="1">
      <c r="A8" s="193"/>
      <c r="B8" s="193"/>
      <c r="C8" s="193"/>
      <c r="D8" s="219"/>
      <c r="E8" s="72" t="s">
        <v>443</v>
      </c>
      <c r="F8" s="121">
        <v>519</v>
      </c>
      <c r="G8" s="70">
        <v>302</v>
      </c>
      <c r="H8" s="70">
        <v>125</v>
      </c>
      <c r="I8" s="70">
        <v>119</v>
      </c>
      <c r="J8" s="70">
        <v>187</v>
      </c>
      <c r="K8" s="70">
        <v>176</v>
      </c>
      <c r="L8" s="70">
        <v>163</v>
      </c>
      <c r="M8" s="70">
        <v>101</v>
      </c>
      <c r="N8" s="164"/>
      <c r="O8" s="32"/>
      <c r="P8" s="32"/>
      <c r="Q8" s="32"/>
      <c r="R8" s="32"/>
      <c r="S8" s="32"/>
      <c r="T8" s="32"/>
      <c r="U8" s="32"/>
      <c r="V8" s="32"/>
      <c r="W8" s="32"/>
      <c r="X8" s="32"/>
      <c r="Y8" s="32"/>
      <c r="Z8" s="32"/>
      <c r="AA8" s="32"/>
      <c r="AB8" s="32"/>
      <c r="AC8" s="32"/>
      <c r="AD8" s="32"/>
      <c r="AE8" s="32"/>
      <c r="AF8" s="32"/>
      <c r="AG8" s="32"/>
      <c r="AH8" s="32"/>
      <c r="AI8" s="32"/>
      <c r="AJ8" s="32"/>
      <c r="AK8" s="32"/>
      <c r="AL8" s="32"/>
      <c r="AM8" s="32"/>
    </row>
    <row r="9" spans="1:39" ht="34.5" customHeight="1">
      <c r="A9" s="194"/>
      <c r="B9" s="194"/>
      <c r="C9" s="194"/>
      <c r="D9" s="220"/>
      <c r="E9" s="72" t="s">
        <v>444</v>
      </c>
      <c r="F9" s="121">
        <v>477</v>
      </c>
      <c r="G9" s="70">
        <v>275</v>
      </c>
      <c r="H9" s="70">
        <v>87</v>
      </c>
      <c r="I9" s="70">
        <v>81</v>
      </c>
      <c r="J9" s="70">
        <v>196</v>
      </c>
      <c r="K9" s="70">
        <v>191</v>
      </c>
      <c r="L9" s="70">
        <v>157</v>
      </c>
      <c r="M9" s="70">
        <v>72</v>
      </c>
      <c r="N9" s="164"/>
      <c r="O9" s="32"/>
      <c r="P9" s="32"/>
      <c r="Q9" s="32"/>
      <c r="R9" s="32"/>
      <c r="S9" s="32"/>
      <c r="T9" s="32"/>
      <c r="U9" s="32"/>
      <c r="V9" s="32"/>
      <c r="W9" s="32"/>
      <c r="X9" s="32"/>
      <c r="Y9" s="32"/>
      <c r="Z9" s="32"/>
      <c r="AA9" s="32"/>
      <c r="AB9" s="32"/>
      <c r="AC9" s="32"/>
      <c r="AD9" s="32"/>
      <c r="AE9" s="32"/>
      <c r="AF9" s="32"/>
      <c r="AG9" s="32"/>
      <c r="AH9" s="32"/>
      <c r="AI9" s="32"/>
      <c r="AJ9" s="32"/>
      <c r="AK9" s="32"/>
      <c r="AL9" s="32"/>
      <c r="AM9" s="32"/>
    </row>
    <row r="10" spans="1:39" ht="18.75" customHeight="1">
      <c r="A10" s="165"/>
      <c r="B10" s="165"/>
      <c r="C10" s="165"/>
      <c r="D10" s="165"/>
      <c r="E10" s="165"/>
      <c r="F10" s="165"/>
      <c r="G10" s="165"/>
      <c r="H10" s="165"/>
      <c r="I10" s="165"/>
      <c r="J10" s="165"/>
      <c r="K10" s="165"/>
      <c r="L10" s="165"/>
      <c r="M10" s="165"/>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row>
    <row r="11" spans="1:39" ht="31.5" customHeight="1">
      <c r="A11" s="206" t="s">
        <v>580</v>
      </c>
      <c r="B11" s="187"/>
      <c r="C11" s="187"/>
      <c r="D11" s="187"/>
      <c r="E11" s="187"/>
      <c r="F11" s="187"/>
      <c r="G11" s="187"/>
      <c r="H11" s="187"/>
      <c r="I11" s="187"/>
      <c r="J11" s="187"/>
      <c r="K11" s="187"/>
      <c r="L11" s="187"/>
      <c r="M11" s="201"/>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row>
    <row r="12" spans="1:39" ht="57.75" customHeight="1">
      <c r="A12" s="159" t="s">
        <v>427</v>
      </c>
      <c r="B12" s="159" t="s">
        <v>428</v>
      </c>
      <c r="C12" s="159" t="s">
        <v>429</v>
      </c>
      <c r="D12" s="159" t="s">
        <v>46</v>
      </c>
      <c r="E12" s="159" t="s">
        <v>430</v>
      </c>
      <c r="F12" s="159" t="s">
        <v>500</v>
      </c>
      <c r="G12" s="159" t="s">
        <v>432</v>
      </c>
      <c r="H12" s="159" t="s">
        <v>433</v>
      </c>
      <c r="I12" s="159" t="s">
        <v>154</v>
      </c>
      <c r="J12" s="159" t="s">
        <v>155</v>
      </c>
      <c r="K12" s="159" t="s">
        <v>156</v>
      </c>
      <c r="L12" s="159" t="s">
        <v>434</v>
      </c>
      <c r="M12" s="159" t="s">
        <v>158</v>
      </c>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row>
    <row r="13" spans="1:39" ht="34.5" customHeight="1">
      <c r="A13" s="170"/>
      <c r="B13" s="170"/>
      <c r="C13" s="170"/>
      <c r="D13" s="192" t="s">
        <v>446</v>
      </c>
      <c r="E13" s="164" t="s">
        <v>440</v>
      </c>
      <c r="F13" s="166">
        <f t="shared" ref="F13:M13" si="0">F5/$F$5</f>
        <v>1</v>
      </c>
      <c r="G13" s="166">
        <f t="shared" si="0"/>
        <v>0</v>
      </c>
      <c r="H13" s="166">
        <f t="shared" si="0"/>
        <v>0</v>
      </c>
      <c r="I13" s="166">
        <f t="shared" si="0"/>
        <v>0</v>
      </c>
      <c r="J13" s="166">
        <f t="shared" si="0"/>
        <v>0</v>
      </c>
      <c r="K13" s="166">
        <f t="shared" si="0"/>
        <v>0</v>
      </c>
      <c r="L13" s="166">
        <f t="shared" si="0"/>
        <v>0</v>
      </c>
      <c r="M13" s="166">
        <f t="shared" si="0"/>
        <v>0</v>
      </c>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row>
    <row r="14" spans="1:39" ht="34.5" customHeight="1">
      <c r="A14" s="170"/>
      <c r="B14" s="170"/>
      <c r="C14" s="170"/>
      <c r="D14" s="193"/>
      <c r="E14" s="164" t="s">
        <v>441</v>
      </c>
      <c r="F14" s="166">
        <f t="shared" ref="F14:M14" si="1">F6/$F$6</f>
        <v>1</v>
      </c>
      <c r="G14" s="167">
        <f t="shared" si="1"/>
        <v>0.11377717293987036</v>
      </c>
      <c r="H14" s="167">
        <f t="shared" si="1"/>
        <v>1.6760376750349176E-2</v>
      </c>
      <c r="I14" s="167">
        <f t="shared" si="1"/>
        <v>1.1101958958564624E-2</v>
      </c>
      <c r="J14" s="167">
        <f t="shared" si="1"/>
        <v>1.4325108333631773E-2</v>
      </c>
      <c r="K14" s="167">
        <f t="shared" si="1"/>
        <v>4.4765963542599289E-3</v>
      </c>
      <c r="L14" s="167">
        <f t="shared" si="1"/>
        <v>7.1625541668158864E-3</v>
      </c>
      <c r="M14" s="167">
        <f t="shared" si="1"/>
        <v>5.0854134584392792E-3</v>
      </c>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row>
    <row r="15" spans="1:39" ht="34.5" customHeight="1">
      <c r="A15" s="170"/>
      <c r="B15" s="170"/>
      <c r="C15" s="170"/>
      <c r="D15" s="193"/>
      <c r="E15" s="164" t="s">
        <v>442</v>
      </c>
      <c r="F15" s="166">
        <f t="shared" ref="F15:M15" si="2">F7/$F$7</f>
        <v>1</v>
      </c>
      <c r="G15" s="167">
        <f t="shared" si="2"/>
        <v>0.52238805970149249</v>
      </c>
      <c r="H15" s="167">
        <f t="shared" si="2"/>
        <v>0.2537313432835821</v>
      </c>
      <c r="I15" s="167">
        <f t="shared" si="2"/>
        <v>0.32089552238805968</v>
      </c>
      <c r="J15" s="167">
        <f t="shared" si="2"/>
        <v>0.2462686567164179</v>
      </c>
      <c r="K15" s="167">
        <f t="shared" si="2"/>
        <v>0.30597014925373134</v>
      </c>
      <c r="L15" s="167">
        <f t="shared" si="2"/>
        <v>0.28358208955223879</v>
      </c>
      <c r="M15" s="167">
        <f t="shared" si="2"/>
        <v>0.17910447761194029</v>
      </c>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row>
    <row r="16" spans="1:39" ht="34.5" customHeight="1">
      <c r="A16" s="170"/>
      <c r="B16" s="170"/>
      <c r="C16" s="170"/>
      <c r="D16" s="193"/>
      <c r="E16" s="164" t="s">
        <v>443</v>
      </c>
      <c r="F16" s="166">
        <f t="shared" ref="F16:M16" si="3">F8/$F$8</f>
        <v>1</v>
      </c>
      <c r="G16" s="167">
        <f t="shared" si="3"/>
        <v>0.58188824662813099</v>
      </c>
      <c r="H16" s="167">
        <f t="shared" si="3"/>
        <v>0.24084778420038536</v>
      </c>
      <c r="I16" s="167">
        <f t="shared" si="3"/>
        <v>0.22928709055876687</v>
      </c>
      <c r="J16" s="167">
        <f t="shared" si="3"/>
        <v>0.3603082851637765</v>
      </c>
      <c r="K16" s="167">
        <f t="shared" si="3"/>
        <v>0.33911368015414256</v>
      </c>
      <c r="L16" s="167">
        <f t="shared" si="3"/>
        <v>0.31406551059730248</v>
      </c>
      <c r="M16" s="167">
        <f t="shared" si="3"/>
        <v>0.19460500963391136</v>
      </c>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row>
    <row r="17" spans="1:39" ht="34.5" customHeight="1">
      <c r="A17" s="170"/>
      <c r="B17" s="170"/>
      <c r="C17" s="170"/>
      <c r="D17" s="194"/>
      <c r="E17" s="164" t="s">
        <v>444</v>
      </c>
      <c r="F17" s="166">
        <f t="shared" ref="F17:M17" si="4">F9/$F$9</f>
        <v>1</v>
      </c>
      <c r="G17" s="167">
        <f t="shared" si="4"/>
        <v>0.5765199161425576</v>
      </c>
      <c r="H17" s="167">
        <f t="shared" si="4"/>
        <v>0.18238993710691823</v>
      </c>
      <c r="I17" s="167">
        <f t="shared" si="4"/>
        <v>0.16981132075471697</v>
      </c>
      <c r="J17" s="167">
        <f t="shared" si="4"/>
        <v>0.41090146750524109</v>
      </c>
      <c r="K17" s="167">
        <f t="shared" si="4"/>
        <v>0.40041928721174003</v>
      </c>
      <c r="L17" s="167">
        <f t="shared" si="4"/>
        <v>0.32914046121593293</v>
      </c>
      <c r="M17" s="167">
        <f t="shared" si="4"/>
        <v>0.15094339622641509</v>
      </c>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row>
    <row r="18" spans="1:39" ht="18.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row>
    <row r="19" spans="1:39" ht="18.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row>
    <row r="20" spans="1:39" ht="18.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row>
    <row r="21" spans="1:39" ht="18.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row>
    <row r="22" spans="1:39" ht="18.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row>
    <row r="23" spans="1:39" ht="18.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row>
    <row r="24" spans="1:39" ht="18.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row>
    <row r="25" spans="1:39" ht="18.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row>
    <row r="26" spans="1:39" ht="18.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row>
    <row r="27" spans="1:39" ht="18.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row>
    <row r="28" spans="1:39" ht="18.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row>
    <row r="29" spans="1:39" ht="18.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row>
    <row r="30" spans="1:39" ht="18.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row>
    <row r="31" spans="1:39" ht="18.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row>
    <row r="32" spans="1:39" ht="18.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row>
    <row r="33" spans="1:39" ht="18.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row>
    <row r="34" spans="1:39" ht="18.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row>
    <row r="35" spans="1:39" ht="18.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row>
    <row r="36" spans="1:39" ht="18.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row>
    <row r="37" spans="1:39" ht="18.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row>
    <row r="38" spans="1:39" ht="18.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row>
    <row r="39" spans="1:39" ht="18.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row>
    <row r="40" spans="1:39" ht="18.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row>
    <row r="41" spans="1:39" ht="18.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row>
    <row r="42" spans="1:39" ht="18.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row>
    <row r="43" spans="1:39" ht="18.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row>
    <row r="44" spans="1:39" ht="18.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row>
    <row r="45" spans="1:39" ht="18.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row>
    <row r="46" spans="1:39" ht="18.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row>
    <row r="47" spans="1:39" ht="18.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row>
    <row r="48" spans="1:39" ht="18.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row>
    <row r="49" spans="1:39" ht="18.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row>
    <row r="50" spans="1:39" ht="18.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row>
    <row r="51" spans="1:39" ht="18.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row>
    <row r="52" spans="1:39" ht="18.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row>
    <row r="53" spans="1:39" ht="18.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row>
    <row r="54" spans="1:39" ht="18.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row>
    <row r="55" spans="1:39" ht="18.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row>
    <row r="56" spans="1:39" ht="18.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row>
    <row r="57" spans="1:39" ht="18.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row>
    <row r="58" spans="1:39" ht="18.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row>
    <row r="59" spans="1:39" ht="18.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row>
    <row r="60" spans="1:39" ht="18.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row>
    <row r="61" spans="1:39" ht="18.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row>
    <row r="62" spans="1:39" ht="18.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row>
    <row r="63" spans="1:39" ht="18.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row>
    <row r="64" spans="1:39" ht="18.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row>
    <row r="65" spans="1:39" ht="18.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row>
    <row r="66" spans="1:39" ht="18.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row>
    <row r="67" spans="1:39" ht="18.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row>
    <row r="68" spans="1:39" ht="18.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row>
    <row r="69" spans="1:39" ht="18.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row>
    <row r="70" spans="1:39" ht="18.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row>
    <row r="71" spans="1:39" ht="18.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row>
    <row r="72" spans="1:39" ht="18.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row>
    <row r="73" spans="1:39" ht="18.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row>
    <row r="74" spans="1:39" ht="18.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row>
    <row r="75" spans="1:39" ht="18.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row>
    <row r="76" spans="1:39" ht="18.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row>
    <row r="77" spans="1:39" ht="18.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row>
    <row r="78" spans="1:39" ht="18.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row>
    <row r="79" spans="1:39" ht="18.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row>
    <row r="80" spans="1:39" ht="18.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row>
    <row r="81" spans="1:39" ht="18.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row>
    <row r="82" spans="1:39" ht="18.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row>
    <row r="83" spans="1:39" ht="18.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row>
    <row r="84" spans="1:39" ht="18.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row>
    <row r="85" spans="1:39" ht="18.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row>
    <row r="86" spans="1:39" ht="18.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row>
    <row r="87" spans="1:39" ht="18.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row>
    <row r="88" spans="1:39" ht="18.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row>
    <row r="89" spans="1:39" ht="18.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row>
    <row r="90" spans="1:39" ht="18.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row>
    <row r="91" spans="1:39" ht="18.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row>
    <row r="92" spans="1:39" ht="18.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row>
    <row r="93" spans="1:39" ht="18.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row>
    <row r="94" spans="1:39" ht="18.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row>
    <row r="95" spans="1:39" ht="18.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row>
    <row r="96" spans="1:39" ht="18.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row>
    <row r="97" spans="1:39" ht="18.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row>
    <row r="98" spans="1:39" ht="18.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row>
    <row r="99" spans="1:39" ht="18.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row>
    <row r="100" spans="1:39" ht="18.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row>
    <row r="101" spans="1:39" ht="18.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row>
    <row r="102" spans="1:39" ht="18.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row>
    <row r="103" spans="1:39" ht="18.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row>
    <row r="104" spans="1:39" ht="18.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row>
    <row r="105" spans="1:39" ht="18.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row>
    <row r="106" spans="1:39" ht="18.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row>
    <row r="107" spans="1:39" ht="18.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row>
    <row r="108" spans="1:39" ht="18.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row>
    <row r="109" spans="1:39" ht="18.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row>
    <row r="110" spans="1:39" ht="18.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row>
    <row r="111" spans="1:39" ht="18.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row>
    <row r="112" spans="1:39" ht="18.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row>
    <row r="113" spans="1:39" ht="18.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row>
    <row r="114" spans="1:39" ht="18.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row>
    <row r="115" spans="1:39" ht="18.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row>
    <row r="116" spans="1:39" ht="18.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row>
    <row r="117" spans="1:39" ht="18.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row>
    <row r="118" spans="1:39" ht="18.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row>
    <row r="119" spans="1:39" ht="18.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row>
    <row r="120" spans="1:39" ht="18.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row>
    <row r="121" spans="1:39" ht="18.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row>
    <row r="122" spans="1:39" ht="18.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row>
    <row r="123" spans="1:39" ht="18.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row>
    <row r="124" spans="1:39" ht="18.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row>
    <row r="125" spans="1:39" ht="18.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row>
    <row r="126" spans="1:39" ht="18.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row>
    <row r="127" spans="1:39" ht="18.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row>
    <row r="128" spans="1:39" ht="18.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row>
    <row r="129" spans="1:39" ht="18.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row>
    <row r="130" spans="1:39" ht="18.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row>
    <row r="131" spans="1:39" ht="18.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row>
    <row r="132" spans="1:39" ht="18.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row>
    <row r="133" spans="1:39" ht="18.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row>
    <row r="134" spans="1:39" ht="18.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row>
    <row r="135" spans="1:39" ht="18.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row>
    <row r="136" spans="1:39" ht="18.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row>
    <row r="137" spans="1:39" ht="18.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row>
    <row r="138" spans="1:39" ht="18.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row>
    <row r="139" spans="1:39" ht="18.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row>
    <row r="140" spans="1:39" ht="18.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row>
    <row r="141" spans="1:39" ht="18.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row>
    <row r="142" spans="1:39" ht="18.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row>
    <row r="143" spans="1:39" ht="18.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row>
    <row r="144" spans="1:39" ht="18.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row>
    <row r="145" spans="1:39" ht="18.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row>
    <row r="146" spans="1:39" ht="18.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row>
    <row r="147" spans="1:39" ht="18.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row>
    <row r="148" spans="1:39" ht="18.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row>
    <row r="149" spans="1:39" ht="18.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row>
    <row r="150" spans="1:39" ht="18.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row>
    <row r="151" spans="1:39" ht="18.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row>
    <row r="152" spans="1:39" ht="18.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row>
    <row r="153" spans="1:39" ht="18.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row>
    <row r="154" spans="1:39" ht="18.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row>
    <row r="155" spans="1:39" ht="18.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row>
    <row r="156" spans="1:39" ht="18.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row>
    <row r="157" spans="1:39" ht="18.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row>
    <row r="158" spans="1:39" ht="18.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row>
    <row r="159" spans="1:39" ht="18.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row>
    <row r="160" spans="1:39" ht="18.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row>
    <row r="161" spans="1:39" ht="18.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row>
    <row r="162" spans="1:39" ht="18.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row>
    <row r="163" spans="1:39" ht="18.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row>
    <row r="164" spans="1:39" ht="18.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row>
    <row r="165" spans="1:39" ht="18.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row>
    <row r="166" spans="1:39" ht="18.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row>
    <row r="167" spans="1:39" ht="18.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row>
    <row r="168" spans="1:39" ht="18.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row>
    <row r="169" spans="1:39" ht="18.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row>
    <row r="170" spans="1:39" ht="18.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row>
    <row r="171" spans="1:39" ht="18.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row>
    <row r="172" spans="1:39" ht="18.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row>
    <row r="173" spans="1:39" ht="18.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row>
    <row r="174" spans="1:39" ht="18.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row>
    <row r="175" spans="1:39" ht="18.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row>
    <row r="176" spans="1:39" ht="18.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row>
    <row r="177" spans="1:39" ht="18.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row>
    <row r="178" spans="1:39" ht="18.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row>
    <row r="179" spans="1:39" ht="18.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row>
    <row r="180" spans="1:39" ht="18.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row>
    <row r="181" spans="1:39" ht="18.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row>
    <row r="182" spans="1:39" ht="18.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row>
    <row r="183" spans="1:39" ht="18.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row>
    <row r="184" spans="1:39" ht="18.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row>
    <row r="185" spans="1:39" ht="18.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row>
    <row r="186" spans="1:39" ht="18.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row>
    <row r="187" spans="1:39" ht="18.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row>
    <row r="188" spans="1:39" ht="18.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row>
    <row r="189" spans="1:39" ht="18.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row>
    <row r="190" spans="1:39" ht="18.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row>
    <row r="191" spans="1:39" ht="18.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row>
    <row r="192" spans="1:39" ht="18.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row>
    <row r="193" spans="1:39" ht="18.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row>
    <row r="194" spans="1:39" ht="18.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row>
    <row r="195" spans="1:39" ht="18.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row>
    <row r="196" spans="1:39" ht="18.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row>
    <row r="197" spans="1:39" ht="18.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row>
    <row r="198" spans="1:39" ht="18.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row>
    <row r="199" spans="1:39" ht="18.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row>
    <row r="200" spans="1:39" ht="18.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row>
    <row r="201" spans="1:39" ht="18.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row>
    <row r="202" spans="1:39" ht="18.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row>
    <row r="203" spans="1:39" ht="18.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row>
    <row r="204" spans="1:39" ht="18.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row>
    <row r="205" spans="1:39" ht="18.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row>
    <row r="206" spans="1:39" ht="18.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row>
    <row r="207" spans="1:39" ht="18.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row>
    <row r="208" spans="1:39" ht="18.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row>
    <row r="209" spans="1:39" ht="18.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row>
    <row r="210" spans="1:39" ht="18.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row>
    <row r="211" spans="1:39" ht="18.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row>
    <row r="212" spans="1:39" ht="18.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row>
    <row r="213" spans="1:39" ht="18.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row>
    <row r="214" spans="1:39" ht="18.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row>
    <row r="215" spans="1:39" ht="18.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row>
    <row r="216" spans="1:39" ht="18.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row>
    <row r="217" spans="1:39" ht="18.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row>
    <row r="218" spans="1:39" ht="18.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row>
    <row r="219" spans="1:39" ht="18.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row>
    <row r="220" spans="1:39" ht="18.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row>
    <row r="221" spans="1:39" ht="18.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row>
    <row r="222" spans="1:39" ht="18.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row>
    <row r="223" spans="1:39" ht="18.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row>
    <row r="224" spans="1:39" ht="18.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row>
    <row r="225" spans="1:39" ht="18.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row>
    <row r="226" spans="1:39" ht="18.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row>
    <row r="227" spans="1:39" ht="18.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row>
    <row r="228" spans="1:39" ht="18.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row>
    <row r="229" spans="1:39" ht="18.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row>
    <row r="230" spans="1:39" ht="18.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row>
    <row r="231" spans="1:39" ht="18.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row>
    <row r="232" spans="1:39" ht="18.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row>
    <row r="233" spans="1:39" ht="18.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row>
    <row r="234" spans="1:39" ht="18.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row>
    <row r="235" spans="1:39" ht="18.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row>
    <row r="236" spans="1:39" ht="18.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row>
    <row r="237" spans="1:39" ht="18.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row>
    <row r="238" spans="1:39" ht="18.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row>
    <row r="239" spans="1:39" ht="18.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row>
    <row r="240" spans="1:39" ht="18.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row>
    <row r="241" spans="1:39" ht="18.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row>
    <row r="242" spans="1:39" ht="18.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row>
    <row r="243" spans="1:39" ht="18.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row>
    <row r="244" spans="1:39" ht="18.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row>
    <row r="245" spans="1:39" ht="18.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row>
    <row r="246" spans="1:39" ht="18.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row>
    <row r="247" spans="1:39" ht="18.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row>
    <row r="248" spans="1:39" ht="18.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row>
    <row r="249" spans="1:39" ht="18.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row>
    <row r="250" spans="1:39" ht="18.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row>
    <row r="251" spans="1:39" ht="18.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row>
    <row r="252" spans="1:39" ht="18.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row>
    <row r="253" spans="1:39" ht="18.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row>
    <row r="254" spans="1:39" ht="18.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row>
    <row r="255" spans="1:39" ht="18.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row>
    <row r="256" spans="1:39" ht="18.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row>
    <row r="257" spans="1:39" ht="18.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row>
    <row r="258" spans="1:39" ht="18.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row>
    <row r="259" spans="1:39" ht="18.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row>
    <row r="260" spans="1:39" ht="18.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row>
    <row r="261" spans="1:39" ht="18.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row>
    <row r="262" spans="1:39" ht="18.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row>
    <row r="263" spans="1:39" ht="18.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row>
    <row r="264" spans="1:39" ht="18.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row>
    <row r="265" spans="1:39" ht="18.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row>
    <row r="266" spans="1:39" ht="18.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row>
    <row r="267" spans="1:39" ht="18.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row>
    <row r="268" spans="1:39" ht="18.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row>
    <row r="269" spans="1:39" ht="18.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row>
    <row r="270" spans="1:39" ht="18.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row>
    <row r="271" spans="1:39" ht="18.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row>
    <row r="272" spans="1:39" ht="18.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row>
    <row r="273" spans="1:39" ht="18.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row>
    <row r="274" spans="1:39" ht="18.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row>
    <row r="275" spans="1:39" ht="18.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row>
    <row r="276" spans="1:39" ht="18.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row>
    <row r="277" spans="1:39" ht="18.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row>
    <row r="278" spans="1:39" ht="18.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row>
    <row r="279" spans="1:39" ht="18.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row>
    <row r="280" spans="1:39" ht="18.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row>
    <row r="281" spans="1:39" ht="18.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row>
    <row r="282" spans="1:39" ht="18.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row>
    <row r="283" spans="1:39" ht="18.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row>
    <row r="284" spans="1:39" ht="18.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row>
    <row r="285" spans="1:39" ht="18.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row>
    <row r="286" spans="1:39" ht="18.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row>
    <row r="287" spans="1:39" ht="18.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row>
    <row r="288" spans="1:39" ht="18.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row>
    <row r="289" spans="1:39" ht="18.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row>
    <row r="290" spans="1:39" ht="18.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row>
    <row r="291" spans="1:39" ht="18.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row>
    <row r="292" spans="1:39" ht="18.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row>
    <row r="293" spans="1:39" ht="18.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row>
    <row r="294" spans="1:39" ht="18.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row>
    <row r="295" spans="1:39" ht="18.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row>
    <row r="296" spans="1:39" ht="18.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row>
    <row r="297" spans="1:39" ht="18.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row>
    <row r="298" spans="1:39" ht="18.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row>
    <row r="299" spans="1:39" ht="18.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row>
    <row r="300" spans="1:39" ht="18.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row>
    <row r="301" spans="1:39" ht="18.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row>
    <row r="302" spans="1:39" ht="18.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row>
    <row r="303" spans="1:39" ht="18.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row>
    <row r="304" spans="1:39" ht="18.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row>
    <row r="305" spans="1:39" ht="18.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row>
    <row r="306" spans="1:39" ht="18.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row>
    <row r="307" spans="1:39" ht="18.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row>
    <row r="308" spans="1:39" ht="18.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row>
    <row r="309" spans="1:39" ht="18.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row>
    <row r="310" spans="1:39" ht="18.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row>
    <row r="311" spans="1:39" ht="18.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row>
    <row r="312" spans="1:39" ht="18.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row>
    <row r="313" spans="1:39" ht="18.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row>
    <row r="314" spans="1:39" ht="18.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row>
    <row r="315" spans="1:39" ht="18.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row>
    <row r="316" spans="1:39" ht="18.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row>
    <row r="317" spans="1:39" ht="18.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row>
    <row r="318" spans="1:39" ht="18.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row>
    <row r="319" spans="1:39" ht="18.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row>
    <row r="320" spans="1:39" ht="18.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row>
    <row r="321" spans="1:39" ht="18.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row>
    <row r="322" spans="1:39" ht="18.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row>
    <row r="323" spans="1:39" ht="18.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row>
    <row r="324" spans="1:39" ht="18.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row>
    <row r="325" spans="1:39" ht="18.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row>
    <row r="326" spans="1:39" ht="18.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row>
    <row r="327" spans="1:39" ht="18.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row>
    <row r="328" spans="1:39" ht="18.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row>
    <row r="329" spans="1:39" ht="18.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row>
    <row r="330" spans="1:39" ht="18.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row>
    <row r="331" spans="1:39" ht="18.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row>
    <row r="332" spans="1:39" ht="18.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row>
    <row r="333" spans="1:39" ht="18.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row>
    <row r="334" spans="1:39" ht="18.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row>
    <row r="335" spans="1:39" ht="18.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row>
    <row r="336" spans="1:39" ht="18.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row>
    <row r="337" spans="1:39" ht="18.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row>
    <row r="338" spans="1:39" ht="18.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row>
    <row r="339" spans="1:39" ht="18.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row>
    <row r="340" spans="1:39" ht="18.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row>
    <row r="341" spans="1:39" ht="18.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row>
    <row r="342" spans="1:39" ht="18.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row>
    <row r="343" spans="1:39" ht="18.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row>
    <row r="344" spans="1:39" ht="18.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row>
    <row r="345" spans="1:39" ht="18.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row>
    <row r="346" spans="1:39" ht="18.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row>
    <row r="347" spans="1:39" ht="18.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row>
    <row r="348" spans="1:39" ht="18.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row>
    <row r="349" spans="1:39" ht="18.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row>
    <row r="350" spans="1:39" ht="18.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row>
    <row r="351" spans="1:39" ht="18.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row>
    <row r="352" spans="1:39" ht="18.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row>
    <row r="353" spans="1:39" ht="18.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row>
    <row r="354" spans="1:39" ht="18.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row>
    <row r="355" spans="1:39" ht="18.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row>
    <row r="356" spans="1:39" ht="18.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row>
    <row r="357" spans="1:39" ht="18.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row>
    <row r="358" spans="1:39" ht="18.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row>
    <row r="359" spans="1:39" ht="18.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row>
    <row r="360" spans="1:39" ht="18.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row>
    <row r="361" spans="1:39" ht="18.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row>
    <row r="362" spans="1:39" ht="18.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row>
    <row r="363" spans="1:39" ht="18.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row>
    <row r="364" spans="1:39" ht="18.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row>
    <row r="365" spans="1:39" ht="18.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row>
    <row r="366" spans="1:39" ht="18.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row>
    <row r="367" spans="1:39" ht="18.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row>
    <row r="368" spans="1:39" ht="18.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row>
    <row r="369" spans="1:39" ht="18.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row>
    <row r="370" spans="1:39" ht="18.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row>
    <row r="371" spans="1:39" ht="18.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row>
    <row r="372" spans="1:39" ht="18.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row>
    <row r="373" spans="1:39" ht="18.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row>
    <row r="374" spans="1:39" ht="18.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row>
    <row r="375" spans="1:39" ht="18.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row>
    <row r="376" spans="1:39" ht="18.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row>
    <row r="377" spans="1:39" ht="18.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row>
    <row r="378" spans="1:39" ht="18.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row>
    <row r="379" spans="1:39" ht="18.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row>
    <row r="380" spans="1:39" ht="18.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row>
    <row r="381" spans="1:39" ht="18.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row>
    <row r="382" spans="1:39" ht="18.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row>
    <row r="383" spans="1:39" ht="18.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row>
    <row r="384" spans="1:39" ht="18.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row>
    <row r="385" spans="1:39" ht="18.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row>
    <row r="386" spans="1:39" ht="18.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row>
    <row r="387" spans="1:39" ht="18.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row>
    <row r="388" spans="1:39" ht="18.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row>
    <row r="389" spans="1:39" ht="18.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row>
    <row r="390" spans="1:39" ht="18.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row>
    <row r="391" spans="1:39" ht="18.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row>
    <row r="392" spans="1:39" ht="18.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row>
    <row r="393" spans="1:39" ht="18.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row>
    <row r="394" spans="1:39" ht="18.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row>
    <row r="395" spans="1:39" ht="18.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row>
    <row r="396" spans="1:39" ht="18.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row>
    <row r="397" spans="1:39" ht="18.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row>
    <row r="398" spans="1:39" ht="18.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row>
    <row r="399" spans="1:39" ht="18.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row>
    <row r="400" spans="1:39" ht="18.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row>
    <row r="401" spans="1:39" ht="18.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row>
    <row r="402" spans="1:39" ht="18.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row>
    <row r="403" spans="1:39" ht="18.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row>
    <row r="404" spans="1:39" ht="18.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row>
    <row r="405" spans="1:39" ht="18.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row>
    <row r="406" spans="1:39" ht="18.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row>
    <row r="407" spans="1:39" ht="18.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row>
    <row r="408" spans="1:39" ht="18.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row>
    <row r="409" spans="1:39" ht="18.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row>
    <row r="410" spans="1:39" ht="18.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row>
    <row r="411" spans="1:39" ht="18.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row>
    <row r="412" spans="1:39" ht="18.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row>
    <row r="413" spans="1:39" ht="18.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row>
    <row r="414" spans="1:39" ht="18.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row>
    <row r="415" spans="1:39" ht="18.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row>
    <row r="416" spans="1:39" ht="18.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row>
    <row r="417" spans="1:39" ht="18.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row>
    <row r="418" spans="1:39" ht="18.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row>
    <row r="419" spans="1:39" ht="18.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row>
    <row r="420" spans="1:39" ht="18.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row>
    <row r="421" spans="1:39" ht="18.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row>
    <row r="422" spans="1:39" ht="18.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row>
    <row r="423" spans="1:39" ht="18.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row>
    <row r="424" spans="1:39" ht="18.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row>
    <row r="425" spans="1:39" ht="18.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row>
    <row r="426" spans="1:39" ht="18.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row>
    <row r="427" spans="1:39" ht="18.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row>
    <row r="428" spans="1:39" ht="18.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row>
    <row r="429" spans="1:39" ht="18.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row>
    <row r="430" spans="1:39" ht="18.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row>
    <row r="431" spans="1:39" ht="18.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row>
    <row r="432" spans="1:39" ht="18.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row>
    <row r="433" spans="1:39" ht="18.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row>
    <row r="434" spans="1:39" ht="18.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row>
    <row r="435" spans="1:39" ht="18.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row>
    <row r="436" spans="1:39" ht="18.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row>
    <row r="437" spans="1:39" ht="18.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row>
    <row r="438" spans="1:39" ht="18.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row>
    <row r="439" spans="1:39" ht="18.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row>
    <row r="440" spans="1:39" ht="18.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row>
    <row r="441" spans="1:39" ht="18.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row>
    <row r="442" spans="1:39" ht="18.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row>
    <row r="443" spans="1:39" ht="18.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row>
    <row r="444" spans="1:39" ht="18.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row>
    <row r="445" spans="1:39" ht="18.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row>
    <row r="446" spans="1:39" ht="18.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row>
    <row r="447" spans="1:39" ht="18.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row>
    <row r="448" spans="1:39" ht="18.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row>
    <row r="449" spans="1:39" ht="18.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row>
    <row r="450" spans="1:39" ht="18.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row>
    <row r="451" spans="1:39" ht="18.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row>
    <row r="452" spans="1:39" ht="18.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row>
    <row r="453" spans="1:39" ht="18.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row>
    <row r="454" spans="1:39" ht="18.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row>
    <row r="455" spans="1:39" ht="18.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row>
    <row r="456" spans="1:39" ht="18.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row>
    <row r="457" spans="1:39" ht="18.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row>
    <row r="458" spans="1:39" ht="18.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row>
    <row r="459" spans="1:39" ht="18.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row>
    <row r="460" spans="1:39" ht="18.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row>
    <row r="461" spans="1:39" ht="18.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row>
    <row r="462" spans="1:39" ht="18.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row>
    <row r="463" spans="1:39" ht="18.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row>
    <row r="464" spans="1:39" ht="18.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row>
    <row r="465" spans="1:39" ht="18.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row>
    <row r="466" spans="1:39" ht="18.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row>
    <row r="467" spans="1:39" ht="18.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row>
    <row r="468" spans="1:39" ht="18.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row>
    <row r="469" spans="1:39" ht="18.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row>
    <row r="470" spans="1:39" ht="18.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row>
    <row r="471" spans="1:39" ht="18.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row>
    <row r="472" spans="1:39" ht="18.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row>
    <row r="473" spans="1:39" ht="18.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row>
    <row r="474" spans="1:39" ht="18.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row>
    <row r="475" spans="1:39" ht="18.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row>
    <row r="476" spans="1:39" ht="18.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row>
    <row r="477" spans="1:39" ht="18.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row>
    <row r="478" spans="1:39" ht="18.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row>
    <row r="479" spans="1:39" ht="18.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row>
    <row r="480" spans="1:39" ht="18.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row>
    <row r="481" spans="1:39" ht="18.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row>
    <row r="482" spans="1:39" ht="18.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row>
    <row r="483" spans="1:39" ht="18.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row>
    <row r="484" spans="1:39" ht="18.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row>
    <row r="485" spans="1:39" ht="18.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row>
    <row r="486" spans="1:39" ht="18.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row>
    <row r="487" spans="1:39" ht="18.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row>
    <row r="488" spans="1:39" ht="18.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row>
    <row r="489" spans="1:39" ht="18.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row>
    <row r="490" spans="1:39" ht="18.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row>
    <row r="491" spans="1:39" ht="18.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row>
    <row r="492" spans="1:39" ht="18.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row>
    <row r="493" spans="1:39" ht="18.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row>
    <row r="494" spans="1:39" ht="18.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row>
    <row r="495" spans="1:39" ht="18.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row>
    <row r="496" spans="1:39" ht="18.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row>
    <row r="497" spans="1:39" ht="18.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row>
    <row r="498" spans="1:39" ht="18.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row>
    <row r="499" spans="1:39" ht="18.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row>
    <row r="500" spans="1:39" ht="18.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row>
    <row r="501" spans="1:39" ht="18.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row>
    <row r="502" spans="1:39" ht="18.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row>
    <row r="503" spans="1:39" ht="18.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row>
    <row r="504" spans="1:39" ht="18.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row>
    <row r="505" spans="1:39" ht="18.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row>
    <row r="506" spans="1:39" ht="18.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row>
    <row r="507" spans="1:39" ht="18.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row>
    <row r="508" spans="1:39" ht="18.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row>
    <row r="509" spans="1:39" ht="18.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row>
    <row r="510" spans="1:39" ht="18.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row>
    <row r="511" spans="1:39" ht="18.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row>
    <row r="512" spans="1:39" ht="18.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row>
    <row r="513" spans="1:39" ht="18.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row>
    <row r="514" spans="1:39" ht="18.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row>
    <row r="515" spans="1:39"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row>
    <row r="516" spans="1:39" ht="18.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row>
    <row r="517" spans="1:39" ht="18.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row>
    <row r="518" spans="1:39" ht="18.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row>
    <row r="519" spans="1:39" ht="18.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row>
    <row r="520" spans="1:39" ht="18.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row>
    <row r="521" spans="1:39" ht="18.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row>
    <row r="522" spans="1:39" ht="18.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row>
    <row r="523" spans="1:39" ht="18.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row>
    <row r="524" spans="1:39" ht="18.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row>
    <row r="525" spans="1:39" ht="18.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row>
    <row r="526" spans="1:39" ht="18.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row>
    <row r="527" spans="1:39" ht="18.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row>
    <row r="528" spans="1:39" ht="18.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row>
    <row r="529" spans="1:39" ht="18.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row>
    <row r="530" spans="1:39" ht="18.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row>
    <row r="531" spans="1:39" ht="18.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row>
    <row r="532" spans="1:39" ht="18.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row>
    <row r="533" spans="1:39" ht="18.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row>
    <row r="534" spans="1:39" ht="18.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row>
    <row r="535" spans="1:39" ht="18.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row>
    <row r="536" spans="1:39" ht="18.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row>
    <row r="537" spans="1:39" ht="18.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row>
    <row r="538" spans="1:39" ht="18.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row>
    <row r="539" spans="1:39" ht="18.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row>
    <row r="540" spans="1:39" ht="18.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row>
    <row r="541" spans="1:39" ht="18.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row>
    <row r="542" spans="1:39" ht="18.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row>
    <row r="543" spans="1:39" ht="18.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row>
    <row r="544" spans="1:39" ht="18.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row>
    <row r="545" spans="1:39" ht="18.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row>
    <row r="546" spans="1:39" ht="18.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row>
    <row r="547" spans="1:39" ht="18.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row>
    <row r="548" spans="1:39" ht="18.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row>
    <row r="549" spans="1:39" ht="18.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row>
    <row r="550" spans="1:39" ht="18.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row>
    <row r="551" spans="1:39" ht="18.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row>
    <row r="552" spans="1:39" ht="18.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row>
    <row r="553" spans="1:39" ht="18.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row>
    <row r="554" spans="1:39" ht="18.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row>
    <row r="555" spans="1:39" ht="18.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row>
    <row r="556" spans="1:39" ht="18.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row>
    <row r="557" spans="1:39" ht="18.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row>
    <row r="558" spans="1:39" ht="18.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row>
    <row r="559" spans="1:39" ht="18.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row>
    <row r="560" spans="1:39" ht="18.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row>
    <row r="561" spans="1:39" ht="18.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row>
    <row r="562" spans="1:39" ht="18.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row>
    <row r="563" spans="1:39" ht="18.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row>
    <row r="564" spans="1:39" ht="18.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row>
    <row r="565" spans="1:39" ht="18.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row>
    <row r="566" spans="1:39" ht="18.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row>
    <row r="567" spans="1:39" ht="18.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row>
    <row r="568" spans="1:39" ht="18.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row>
    <row r="569" spans="1:39" ht="18.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row>
    <row r="570" spans="1:39" ht="18.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row>
    <row r="571" spans="1:39" ht="18.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row>
    <row r="572" spans="1:39" ht="18.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row>
    <row r="573" spans="1:39" ht="18.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row>
    <row r="574" spans="1:39" ht="18.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row>
    <row r="575" spans="1:39" ht="18.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row>
    <row r="576" spans="1:39" ht="18.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row>
    <row r="577" spans="1:39" ht="18.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row>
    <row r="578" spans="1:39" ht="18.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row>
    <row r="579" spans="1:39" ht="18.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row>
    <row r="580" spans="1:39" ht="18.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row>
    <row r="581" spans="1:39" ht="18.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row>
    <row r="582" spans="1:39" ht="18.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row>
    <row r="583" spans="1:39" ht="18.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row>
    <row r="584" spans="1:39" ht="18.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row>
    <row r="585" spans="1:39" ht="18.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row>
    <row r="586" spans="1:39" ht="18.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row>
    <row r="587" spans="1:39" ht="18.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row>
    <row r="588" spans="1:39" ht="18.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row>
    <row r="589" spans="1:39" ht="18.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row>
    <row r="590" spans="1:39" ht="18.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row>
    <row r="591" spans="1:39" ht="18.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row>
    <row r="592" spans="1:39" ht="18.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row>
    <row r="593" spans="1:39" ht="18.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row>
    <row r="594" spans="1:39" ht="18.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row>
    <row r="595" spans="1:39" ht="18.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row>
    <row r="596" spans="1:39" ht="18.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row>
    <row r="597" spans="1:39" ht="18.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row>
    <row r="598" spans="1:39" ht="18.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row>
    <row r="599" spans="1:39" ht="18.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row>
    <row r="600" spans="1:39" ht="18.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row>
    <row r="601" spans="1:39" ht="18.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row>
    <row r="602" spans="1:39" ht="18.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row>
    <row r="603" spans="1:39" ht="18.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row>
    <row r="604" spans="1:39" ht="18.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row>
    <row r="605" spans="1:39" ht="18.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row>
    <row r="606" spans="1:39" ht="18.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row>
    <row r="607" spans="1:39" ht="18.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row>
    <row r="608" spans="1:39" ht="18.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row>
    <row r="609" spans="1:39" ht="18.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row>
    <row r="610" spans="1:39" ht="18.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row>
    <row r="611" spans="1:39" ht="18.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row>
    <row r="612" spans="1:39" ht="18.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row>
    <row r="613" spans="1:39" ht="18.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row>
    <row r="614" spans="1:39" ht="18.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row>
    <row r="615" spans="1:39" ht="18.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row>
    <row r="616" spans="1:39" ht="18.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row>
    <row r="617" spans="1:39" ht="18.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row>
    <row r="618" spans="1:39" ht="18.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row>
    <row r="619" spans="1:39" ht="18.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row>
    <row r="620" spans="1:39" ht="18.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row>
    <row r="621" spans="1:39" ht="18.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row>
    <row r="622" spans="1:39" ht="18.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row>
    <row r="623" spans="1:39" ht="18.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row>
    <row r="624" spans="1:39" ht="18.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row>
    <row r="625" spans="1:39" ht="18.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row>
    <row r="626" spans="1:39" ht="18.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row>
    <row r="627" spans="1:39" ht="18.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row>
    <row r="628" spans="1:39" ht="18.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row>
    <row r="629" spans="1:39" ht="18.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row>
    <row r="630" spans="1:39" ht="18.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row>
    <row r="631" spans="1:39" ht="18.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row>
    <row r="632" spans="1:39" ht="18.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row>
    <row r="633" spans="1:39" ht="18.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row>
    <row r="634" spans="1:39" ht="18.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row>
    <row r="635" spans="1:39" ht="18.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row>
    <row r="636" spans="1:39" ht="18.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row>
    <row r="637" spans="1:39" ht="18.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row>
    <row r="638" spans="1:39" ht="18.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row>
    <row r="639" spans="1:39" ht="18.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row>
    <row r="640" spans="1:39" ht="18.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row>
    <row r="641" spans="1:39" ht="18.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row>
    <row r="642" spans="1:39" ht="18.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row>
    <row r="643" spans="1:39" ht="18.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row>
    <row r="644" spans="1:39" ht="18.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row>
    <row r="645" spans="1:39" ht="18.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row>
    <row r="646" spans="1:39" ht="18.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row>
    <row r="647" spans="1:39" ht="18.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row>
    <row r="648" spans="1:39" ht="18.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row>
    <row r="649" spans="1:39" ht="18.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row>
    <row r="650" spans="1:39" ht="18.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row>
    <row r="651" spans="1:39"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row>
    <row r="652" spans="1:39" ht="18.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row>
    <row r="653" spans="1:39" ht="18.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row>
    <row r="654" spans="1:39" ht="18.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row>
    <row r="655" spans="1:39" ht="18.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row>
    <row r="656" spans="1:39" ht="18.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row>
    <row r="657" spans="1:39" ht="18.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row>
    <row r="658" spans="1:39" ht="18.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row>
    <row r="659" spans="1:39" ht="18.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row>
    <row r="660" spans="1:39" ht="18.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row>
    <row r="661" spans="1:39" ht="18.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row>
    <row r="662" spans="1:39" ht="18.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row>
    <row r="663" spans="1:39" ht="18.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row>
    <row r="664" spans="1:39" ht="18.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row>
    <row r="665" spans="1:39" ht="18.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row>
    <row r="666" spans="1:39" ht="18.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row>
    <row r="667" spans="1:39" ht="18.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row>
    <row r="668" spans="1:39" ht="18.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row>
    <row r="669" spans="1:39" ht="18.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row>
    <row r="670" spans="1:39" ht="18.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row>
    <row r="671" spans="1:39" ht="18.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row>
    <row r="672" spans="1:39" ht="18.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row>
    <row r="673" spans="1:39" ht="18.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row>
    <row r="674" spans="1:39" ht="18.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row>
    <row r="675" spans="1:39" ht="18.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row>
    <row r="676" spans="1:39" ht="18.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row>
    <row r="677" spans="1:39" ht="18.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row>
    <row r="678" spans="1:39" ht="18.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row>
    <row r="679" spans="1:39" ht="18.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row>
    <row r="680" spans="1:39" ht="18.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row>
    <row r="681" spans="1:39" ht="18.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row>
    <row r="682" spans="1:39" ht="18.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row>
    <row r="683" spans="1:39" ht="18.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row>
    <row r="684" spans="1:39" ht="18.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row>
    <row r="685" spans="1:39" ht="18.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row>
    <row r="686" spans="1:39" ht="18.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row>
    <row r="687" spans="1:39" ht="18.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row>
    <row r="688" spans="1:39" ht="18.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row>
    <row r="689" spans="1:39" ht="18.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row>
    <row r="690" spans="1:39" ht="18.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row>
    <row r="691" spans="1:39" ht="18.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row>
    <row r="692" spans="1:39" ht="18.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row>
    <row r="693" spans="1:39" ht="18.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row>
    <row r="694" spans="1:39" ht="18.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row>
    <row r="695" spans="1:39" ht="18.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row>
    <row r="696" spans="1:39" ht="18.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row>
    <row r="697" spans="1:39" ht="18.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row>
    <row r="698" spans="1:39" ht="18.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row>
    <row r="699" spans="1:39" ht="18.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row>
    <row r="700" spans="1:39" ht="18.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row>
    <row r="701" spans="1:39" ht="18.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row>
    <row r="702" spans="1:39" ht="18.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row>
    <row r="703" spans="1:39" ht="18.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row>
    <row r="704" spans="1:39" ht="18.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row>
    <row r="705" spans="1:39" ht="18.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row>
    <row r="706" spans="1:39" ht="18.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row>
    <row r="707" spans="1:39" ht="18.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row>
    <row r="708" spans="1:39" ht="18.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row>
    <row r="709" spans="1:39" ht="18.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row>
    <row r="710" spans="1:39" ht="18.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row>
    <row r="711" spans="1:39" ht="18.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row>
    <row r="712" spans="1:39" ht="18.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row>
    <row r="713" spans="1:39" ht="18.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row>
    <row r="714" spans="1:39" ht="18.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row>
    <row r="715" spans="1:39" ht="18.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row>
    <row r="716" spans="1:39" ht="18.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row>
    <row r="717" spans="1:39" ht="18.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row>
    <row r="718" spans="1:39" ht="18.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row>
    <row r="719" spans="1:39" ht="18.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row>
    <row r="720" spans="1:39" ht="18.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row>
    <row r="721" spans="1:39" ht="18.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row>
    <row r="722" spans="1:39" ht="18.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row>
    <row r="723" spans="1:39" ht="18.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row>
    <row r="724" spans="1:39" ht="18.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row>
    <row r="725" spans="1:39" ht="18.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row>
    <row r="726" spans="1:39" ht="18.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row>
    <row r="727" spans="1:39" ht="18.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row>
    <row r="728" spans="1:39" ht="18.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row>
    <row r="729" spans="1:39" ht="18.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row>
    <row r="730" spans="1:39" ht="18.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row>
    <row r="731" spans="1:39" ht="18.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row>
    <row r="732" spans="1:39" ht="18.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row>
    <row r="733" spans="1:39" ht="18.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row>
    <row r="734" spans="1:39" ht="18.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row>
    <row r="735" spans="1:39" ht="18.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row>
    <row r="736" spans="1:39" ht="18.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row>
    <row r="737" spans="1:39" ht="18.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row>
    <row r="738" spans="1:39" ht="18.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row>
    <row r="739" spans="1:39" ht="18.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row>
    <row r="740" spans="1:39" ht="18.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row>
    <row r="741" spans="1:39" ht="18.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row>
    <row r="742" spans="1:39" ht="18.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row>
    <row r="743" spans="1:39" ht="18.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row>
    <row r="744" spans="1:39" ht="18.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row>
    <row r="745" spans="1:39" ht="18.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row>
    <row r="746" spans="1:39" ht="18.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row>
    <row r="747" spans="1:39" ht="18.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row>
    <row r="748" spans="1:39" ht="18.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row>
    <row r="749" spans="1:39" ht="18.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row>
    <row r="750" spans="1:39" ht="18.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row>
    <row r="751" spans="1:39" ht="18.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row>
    <row r="752" spans="1:39" ht="18.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row>
    <row r="753" spans="1:39" ht="18.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row>
    <row r="754" spans="1:39" ht="18.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row>
    <row r="755" spans="1:39" ht="18.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row>
    <row r="756" spans="1:39" ht="18.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row>
    <row r="757" spans="1:39" ht="18.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row>
    <row r="758" spans="1:39" ht="18.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row>
    <row r="759" spans="1:39" ht="18.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row>
    <row r="760" spans="1:39" ht="18.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row>
    <row r="761" spans="1:39" ht="18.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row>
    <row r="762" spans="1:39" ht="18.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row>
    <row r="763" spans="1:39" ht="18.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row>
    <row r="764" spans="1:39" ht="18.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row>
    <row r="765" spans="1:39" ht="18.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row>
    <row r="766" spans="1:39" ht="18.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row>
    <row r="767" spans="1:39" ht="18.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row>
    <row r="768" spans="1:39" ht="18.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row>
    <row r="769" spans="1:39" ht="18.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row>
    <row r="770" spans="1:39" ht="18.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row>
    <row r="771" spans="1:39" ht="18.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row>
    <row r="772" spans="1:39" ht="18.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row>
    <row r="773" spans="1:39" ht="18.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row>
    <row r="774" spans="1:39" ht="18.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row>
    <row r="775" spans="1:39" ht="18.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row>
    <row r="776" spans="1:39" ht="18.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row>
    <row r="777" spans="1:39" ht="18.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row>
    <row r="778" spans="1:39" ht="18.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row>
    <row r="779" spans="1:39" ht="18.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row>
    <row r="780" spans="1:39" ht="18.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row>
    <row r="781" spans="1:39" ht="18.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row>
    <row r="782" spans="1:39" ht="18.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row>
    <row r="783" spans="1:39" ht="18.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row>
    <row r="784" spans="1:39" ht="18.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row>
    <row r="785" spans="1:39"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row>
    <row r="786" spans="1:39" ht="18.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row>
    <row r="787" spans="1:39" ht="18.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row>
    <row r="788" spans="1:39" ht="18.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row>
    <row r="789" spans="1:39" ht="18.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row>
    <row r="790" spans="1:39" ht="18.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row>
    <row r="791" spans="1:39" ht="18.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row>
    <row r="792" spans="1:39" ht="18.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row>
    <row r="793" spans="1:39"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row>
    <row r="794" spans="1:39" ht="18.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row>
    <row r="795" spans="1:39" ht="18.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row>
    <row r="796" spans="1:39" ht="18.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row>
    <row r="797" spans="1:39" ht="18.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row>
    <row r="798" spans="1:39" ht="18.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row>
    <row r="799" spans="1:39" ht="18.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row>
    <row r="800" spans="1:39" ht="18.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row>
    <row r="801" spans="1:39" ht="18.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row>
    <row r="802" spans="1:39" ht="18.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row>
    <row r="803" spans="1:39" ht="18.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row>
    <row r="804" spans="1:39" ht="18.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row>
    <row r="805" spans="1:39" ht="18.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row>
    <row r="806" spans="1:39" ht="18.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row>
    <row r="807" spans="1:39" ht="18.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row>
    <row r="808" spans="1:39" ht="18.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row>
    <row r="809" spans="1:39" ht="18.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row>
    <row r="810" spans="1:39" ht="18.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row>
    <row r="811" spans="1:39" ht="18.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row>
    <row r="812" spans="1:39" ht="18.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row>
    <row r="813" spans="1:39" ht="18.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row>
    <row r="814" spans="1:39" ht="18.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row>
    <row r="815" spans="1:39" ht="18.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row>
    <row r="816" spans="1:39" ht="18.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row>
    <row r="817" spans="1:39" ht="18.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row>
    <row r="818" spans="1:39" ht="18.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row>
    <row r="819" spans="1:39" ht="18.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row>
    <row r="820" spans="1:39" ht="18.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row>
    <row r="821" spans="1:39" ht="18.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row>
    <row r="822" spans="1:39" ht="18.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row>
    <row r="823" spans="1:39" ht="18.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row>
    <row r="824" spans="1:39" ht="18.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row>
    <row r="825" spans="1:39" ht="18.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row>
    <row r="826" spans="1:39" ht="18.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row>
    <row r="827" spans="1:39" ht="18.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row>
    <row r="828" spans="1:39" ht="18.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row>
    <row r="829" spans="1:39" ht="18.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row>
    <row r="830" spans="1:39" ht="18.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row>
    <row r="831" spans="1:39" ht="18.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row>
    <row r="832" spans="1:39" ht="18.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row>
    <row r="833" spans="1:39" ht="18.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row>
    <row r="834" spans="1:39" ht="18.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row>
    <row r="835" spans="1:39" ht="18.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row>
    <row r="836" spans="1:39" ht="18.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row>
    <row r="837" spans="1:39" ht="18.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row>
    <row r="838" spans="1:39" ht="18.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row>
    <row r="839" spans="1:39" ht="18.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row>
    <row r="840" spans="1:39" ht="18.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row>
    <row r="841" spans="1:39" ht="18.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row>
    <row r="842" spans="1:39" ht="18.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row>
    <row r="843" spans="1:39" ht="18.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row>
    <row r="844" spans="1:39" ht="18.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row>
    <row r="845" spans="1:39" ht="18.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row>
    <row r="846" spans="1:39" ht="18.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row>
    <row r="847" spans="1:39" ht="18.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row>
    <row r="848" spans="1:39" ht="18.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row>
    <row r="849" spans="1:39" ht="18.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row>
    <row r="850" spans="1:39" ht="18.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row>
    <row r="851" spans="1:39" ht="18.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row>
    <row r="852" spans="1:39" ht="18.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row>
    <row r="853" spans="1:39" ht="18.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row>
    <row r="854" spans="1:39" ht="18.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row>
    <row r="855" spans="1:39" ht="18.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row>
    <row r="856" spans="1:39" ht="18.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row>
    <row r="857" spans="1:39" ht="18.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row>
    <row r="858" spans="1:39" ht="18.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row>
    <row r="859" spans="1:39" ht="18.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row>
    <row r="860" spans="1:39" ht="18.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row>
    <row r="861" spans="1:39" ht="18.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row>
    <row r="862" spans="1:39" ht="18.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row>
    <row r="863" spans="1:39" ht="18.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row>
    <row r="864" spans="1:39" ht="18.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row>
    <row r="865" spans="1:39" ht="18.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row>
    <row r="866" spans="1:39" ht="18.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row>
    <row r="867" spans="1:39" ht="18.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row>
    <row r="868" spans="1:39" ht="18.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row>
    <row r="869" spans="1:39" ht="18.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row>
    <row r="870" spans="1:39" ht="18.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row>
    <row r="871" spans="1:39" ht="18.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row>
    <row r="872" spans="1:39" ht="18.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row>
    <row r="873" spans="1:39" ht="18.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row>
    <row r="874" spans="1:39" ht="18.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row>
    <row r="875" spans="1:39" ht="18.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row>
    <row r="876" spans="1:39" ht="18.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row>
    <row r="877" spans="1:39" ht="18.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row>
    <row r="878" spans="1:39" ht="18.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row>
    <row r="879" spans="1:39" ht="18.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row>
    <row r="880" spans="1:39" ht="18.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row>
    <row r="881" spans="1:39" ht="18.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row>
    <row r="882" spans="1:39" ht="18.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row>
    <row r="883" spans="1:39" ht="18.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row>
    <row r="884" spans="1:39" ht="18.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row>
    <row r="885" spans="1:39" ht="18.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row>
    <row r="886" spans="1:39" ht="18.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row>
    <row r="887" spans="1:39" ht="18.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row>
    <row r="888" spans="1:39" ht="18.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row>
    <row r="889" spans="1:39" ht="18.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row>
    <row r="890" spans="1:39" ht="18.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row>
    <row r="891" spans="1:39" ht="18.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row>
    <row r="892" spans="1:39" ht="18.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row>
    <row r="893" spans="1:39" ht="18.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row>
    <row r="894" spans="1:39" ht="18.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row>
    <row r="895" spans="1:39" ht="18.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row>
    <row r="896" spans="1:39" ht="18.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row>
    <row r="897" spans="1:39" ht="18.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row>
    <row r="898" spans="1:39" ht="18.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row>
    <row r="899" spans="1:39" ht="18.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row>
    <row r="900" spans="1:39" ht="18.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row>
    <row r="901" spans="1:39" ht="18.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row>
    <row r="902" spans="1:39" ht="18.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row>
    <row r="903" spans="1:39" ht="18.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row>
    <row r="904" spans="1:39" ht="18.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row>
    <row r="905" spans="1:39" ht="18.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row>
    <row r="906" spans="1:39" ht="18.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row>
    <row r="907" spans="1:39" ht="18.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row>
    <row r="908" spans="1:39" ht="18.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row>
    <row r="909" spans="1:39" ht="18.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row>
    <row r="910" spans="1:39" ht="18.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row>
    <row r="911" spans="1:39" ht="18.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row>
    <row r="912" spans="1:39" ht="18.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row>
    <row r="913" spans="1:39" ht="18.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row>
    <row r="914" spans="1:39" ht="18.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row>
    <row r="915" spans="1:39" ht="18.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row>
    <row r="916" spans="1:39" ht="18.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row>
    <row r="917" spans="1:39" ht="18.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row>
    <row r="918" spans="1:39" ht="18.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row>
    <row r="919" spans="1:39" ht="18.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row>
    <row r="920" spans="1:39" ht="18.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row>
    <row r="921" spans="1:39" ht="18.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row>
    <row r="922" spans="1:39" ht="18.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row>
    <row r="923" spans="1:39" ht="18.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row>
    <row r="924" spans="1:39" ht="18.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row>
    <row r="925" spans="1:39" ht="18.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row>
    <row r="926" spans="1:39" ht="18.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row>
    <row r="927" spans="1:39" ht="18.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row>
    <row r="928" spans="1:39" ht="18.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row>
    <row r="929" spans="1:39" ht="18.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row>
    <row r="930" spans="1:39" ht="18.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row>
    <row r="931" spans="1:39" ht="18.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row>
    <row r="932" spans="1:39" ht="18.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row>
    <row r="933" spans="1:39" ht="18.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row>
    <row r="934" spans="1:39" ht="18.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row>
    <row r="935" spans="1:39" ht="18.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row>
    <row r="936" spans="1:39" ht="18.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row>
    <row r="937" spans="1:39" ht="18.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row>
    <row r="938" spans="1:39" ht="18.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row>
    <row r="939" spans="1:39" ht="18.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row>
    <row r="940" spans="1:39" ht="18.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row>
    <row r="941" spans="1:39" ht="18.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row>
    <row r="942" spans="1:39" ht="18.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row>
    <row r="943" spans="1:39" ht="18.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row>
    <row r="944" spans="1:39" ht="18.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row>
    <row r="945" spans="1:39" ht="18.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row>
    <row r="946" spans="1:39" ht="18.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row>
    <row r="947" spans="1:39" ht="18.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row>
    <row r="948" spans="1:39" ht="18.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row>
    <row r="949" spans="1:39" ht="18.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row>
    <row r="950" spans="1:39" ht="18.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row>
    <row r="951" spans="1:39" ht="18.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row>
    <row r="952" spans="1:39" ht="18.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row>
    <row r="953" spans="1:39" ht="18.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row>
    <row r="954" spans="1:39" ht="18.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row>
    <row r="955" spans="1:39" ht="18.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row>
    <row r="956" spans="1:39" ht="18.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row>
    <row r="957" spans="1:39" ht="18.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row>
    <row r="958" spans="1:39" ht="18.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row>
    <row r="959" spans="1:39" ht="18.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row>
    <row r="960" spans="1:39" ht="18.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row>
    <row r="961" spans="1:39" ht="18.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row>
    <row r="962" spans="1:39" ht="18.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row>
    <row r="963" spans="1:39" ht="18.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row>
    <row r="964" spans="1:39" ht="18.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row>
    <row r="965" spans="1:39" ht="18.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row>
    <row r="966" spans="1:39" ht="18.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row>
    <row r="967" spans="1:39" ht="18.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row>
    <row r="968" spans="1:39" ht="18.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row>
    <row r="969" spans="1:39" ht="18.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row>
    <row r="970" spans="1:39" ht="18.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row>
    <row r="971" spans="1:39" ht="18.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row>
    <row r="972" spans="1:39" ht="18.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row>
    <row r="973" spans="1:39" ht="18.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row>
    <row r="974" spans="1:39" ht="18.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row>
    <row r="975" spans="1:39" ht="18.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row>
    <row r="976" spans="1:39" ht="18.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row>
    <row r="977" spans="1:39" ht="18.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row>
    <row r="978" spans="1:39" ht="18.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row>
    <row r="979" spans="1:39" ht="18.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row>
    <row r="980" spans="1:39" ht="18.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row>
    <row r="981" spans="1:39" ht="18.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row>
    <row r="982" spans="1:39" ht="18.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row>
    <row r="983" spans="1:39" ht="18.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row>
    <row r="984" spans="1:39" ht="18.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row>
    <row r="985" spans="1:39" ht="18.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row>
    <row r="986" spans="1:39" ht="18.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row>
    <row r="987" spans="1:39" ht="18.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row>
    <row r="988" spans="1:39" ht="18.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row>
    <row r="989" spans="1:39" ht="18.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row>
    <row r="990" spans="1:39" ht="18.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row>
    <row r="991" spans="1:39" ht="18.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row>
    <row r="992" spans="1:39" ht="18.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row>
    <row r="993" spans="1:39" ht="18.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row>
    <row r="994" spans="1:39" ht="18.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row>
    <row r="995" spans="1:39" ht="18.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row>
    <row r="996" spans="1:39" ht="18.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row>
    <row r="997" spans="1:39" ht="18.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row>
    <row r="998" spans="1:39" ht="18.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row>
    <row r="999" spans="1:39" ht="18.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row>
    <row r="1000" spans="1:39" ht="18.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row>
  </sheetData>
  <mergeCells count="10">
    <mergeCell ref="D5:D9"/>
    <mergeCell ref="A11:M11"/>
    <mergeCell ref="D13:D17"/>
    <mergeCell ref="A1:N1"/>
    <mergeCell ref="A2:L2"/>
    <mergeCell ref="M2:N2"/>
    <mergeCell ref="A3:N3"/>
    <mergeCell ref="A5:A9"/>
    <mergeCell ref="B5:B9"/>
    <mergeCell ref="C5:C9"/>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3C78D8"/>
  </sheetPr>
  <dimension ref="A1:Z1000"/>
  <sheetViews>
    <sheetView zoomScale="55" zoomScaleNormal="55" workbookViewId="0">
      <selection sqref="A1:N1"/>
    </sheetView>
  </sheetViews>
  <sheetFormatPr baseColWidth="10" defaultColWidth="14.42578125" defaultRowHeight="15" customHeight="1"/>
  <cols>
    <col min="1" max="1" width="14.140625" customWidth="1"/>
    <col min="2" max="3" width="19.7109375" customWidth="1"/>
    <col min="4" max="4" width="18.7109375" customWidth="1"/>
    <col min="5" max="5" width="24.42578125" customWidth="1"/>
    <col min="6" max="6" width="25.7109375" customWidth="1"/>
    <col min="7" max="7" width="32.140625" customWidth="1"/>
    <col min="8" max="8" width="20.7109375" customWidth="1"/>
    <col min="9" max="9" width="15.7109375" customWidth="1"/>
    <col min="10" max="12" width="21" customWidth="1"/>
    <col min="13" max="13" width="27.7109375" customWidth="1"/>
    <col min="14" max="14" width="21.7109375" customWidth="1"/>
    <col min="15" max="26" width="10.7109375" customWidth="1"/>
  </cols>
  <sheetData>
    <row r="1" spans="1:26" ht="51.75" customHeight="1">
      <c r="A1" s="200" t="s">
        <v>581</v>
      </c>
      <c r="B1" s="187"/>
      <c r="C1" s="187"/>
      <c r="D1" s="187"/>
      <c r="E1" s="187"/>
      <c r="F1" s="187"/>
      <c r="G1" s="187"/>
      <c r="H1" s="187"/>
      <c r="I1" s="187"/>
      <c r="J1" s="187"/>
      <c r="K1" s="187"/>
      <c r="L1" s="187"/>
      <c r="M1" s="187"/>
      <c r="N1" s="201"/>
      <c r="O1" s="32"/>
      <c r="P1" s="32"/>
      <c r="Q1" s="32"/>
      <c r="R1" s="32"/>
      <c r="S1" s="32"/>
      <c r="T1" s="32"/>
      <c r="U1" s="32"/>
      <c r="V1" s="32"/>
      <c r="W1" s="32"/>
      <c r="X1" s="32"/>
      <c r="Y1" s="32"/>
      <c r="Z1" s="32"/>
    </row>
    <row r="2" spans="1:26" ht="48" customHeight="1">
      <c r="A2" s="237" t="s">
        <v>582</v>
      </c>
      <c r="B2" s="187"/>
      <c r="C2" s="187"/>
      <c r="D2" s="187"/>
      <c r="E2" s="187"/>
      <c r="F2" s="187"/>
      <c r="G2" s="187"/>
      <c r="H2" s="187"/>
      <c r="I2" s="187"/>
      <c r="J2" s="187"/>
      <c r="K2" s="187"/>
      <c r="L2" s="201"/>
      <c r="M2" s="205" t="s">
        <v>425</v>
      </c>
      <c r="N2" s="204"/>
      <c r="O2" s="32"/>
      <c r="P2" s="32"/>
      <c r="Q2" s="32"/>
      <c r="R2" s="32"/>
      <c r="S2" s="32"/>
      <c r="T2" s="32"/>
      <c r="U2" s="32"/>
      <c r="V2" s="32"/>
      <c r="W2" s="32"/>
      <c r="X2" s="32"/>
      <c r="Y2" s="32"/>
      <c r="Z2" s="32"/>
    </row>
    <row r="3" spans="1:26" ht="31.5" customHeight="1">
      <c r="A3" s="221" t="s">
        <v>583</v>
      </c>
      <c r="B3" s="187"/>
      <c r="C3" s="187"/>
      <c r="D3" s="187"/>
      <c r="E3" s="187"/>
      <c r="F3" s="187"/>
      <c r="G3" s="187"/>
      <c r="H3" s="187"/>
      <c r="I3" s="187"/>
      <c r="J3" s="187"/>
      <c r="K3" s="187"/>
      <c r="L3" s="187"/>
      <c r="M3" s="187"/>
      <c r="N3" s="201"/>
      <c r="O3" s="32"/>
      <c r="P3" s="32"/>
      <c r="Q3" s="32"/>
      <c r="R3" s="32"/>
      <c r="S3" s="32"/>
      <c r="T3" s="32"/>
      <c r="U3" s="32"/>
      <c r="V3" s="32"/>
      <c r="W3" s="32"/>
      <c r="X3" s="32"/>
      <c r="Y3" s="32"/>
      <c r="Z3" s="32"/>
    </row>
    <row r="4" spans="1:26" ht="60.75" customHeight="1">
      <c r="A4" s="67" t="s">
        <v>427</v>
      </c>
      <c r="B4" s="67" t="s">
        <v>428</v>
      </c>
      <c r="C4" s="67" t="s">
        <v>429</v>
      </c>
      <c r="D4" s="67" t="s">
        <v>46</v>
      </c>
      <c r="E4" s="67" t="s">
        <v>584</v>
      </c>
      <c r="F4" s="67" t="s">
        <v>585</v>
      </c>
      <c r="G4" s="67" t="s">
        <v>432</v>
      </c>
      <c r="H4" s="67" t="s">
        <v>433</v>
      </c>
      <c r="I4" s="67" t="s">
        <v>154</v>
      </c>
      <c r="J4" s="67" t="s">
        <v>155</v>
      </c>
      <c r="K4" s="67" t="s">
        <v>156</v>
      </c>
      <c r="L4" s="67" t="s">
        <v>434</v>
      </c>
      <c r="M4" s="67" t="s">
        <v>158</v>
      </c>
      <c r="N4" s="67" t="s">
        <v>435</v>
      </c>
      <c r="O4" s="160"/>
      <c r="P4" s="160"/>
      <c r="Q4" s="160"/>
      <c r="R4" s="160"/>
      <c r="S4" s="160"/>
      <c r="T4" s="160"/>
      <c r="U4" s="160"/>
      <c r="V4" s="160"/>
      <c r="W4" s="160"/>
      <c r="X4" s="160"/>
      <c r="Y4" s="160"/>
      <c r="Z4" s="160"/>
    </row>
    <row r="5" spans="1:26" ht="81" customHeight="1">
      <c r="A5" s="164"/>
      <c r="B5" s="164"/>
      <c r="C5" s="164"/>
      <c r="D5" s="69" t="s">
        <v>439</v>
      </c>
      <c r="E5" s="170" t="s">
        <v>293</v>
      </c>
      <c r="F5" s="73">
        <v>581</v>
      </c>
      <c r="G5" s="108">
        <v>394</v>
      </c>
      <c r="H5" s="70">
        <v>210</v>
      </c>
      <c r="I5" s="70">
        <v>202</v>
      </c>
      <c r="J5" s="70">
        <v>309</v>
      </c>
      <c r="K5" s="70">
        <v>269</v>
      </c>
      <c r="L5" s="70">
        <v>215</v>
      </c>
      <c r="M5" s="70">
        <v>140</v>
      </c>
      <c r="N5" s="170"/>
      <c r="O5" s="160"/>
      <c r="P5" s="160"/>
      <c r="Q5" s="160"/>
      <c r="R5" s="160"/>
      <c r="S5" s="160"/>
      <c r="T5" s="160"/>
      <c r="U5" s="160"/>
      <c r="V5" s="160"/>
      <c r="W5" s="160"/>
      <c r="X5" s="160"/>
      <c r="Y5" s="160"/>
      <c r="Z5" s="160"/>
    </row>
    <row r="6" spans="1:26" ht="18.75" customHeight="1">
      <c r="A6" s="165"/>
      <c r="B6" s="165"/>
      <c r="C6" s="165"/>
      <c r="D6" s="165"/>
      <c r="E6" s="165"/>
      <c r="F6" s="165"/>
      <c r="G6" s="165"/>
      <c r="H6" s="165"/>
      <c r="I6" s="165"/>
      <c r="J6" s="165"/>
      <c r="K6" s="165"/>
      <c r="L6" s="165"/>
      <c r="M6" s="165"/>
      <c r="N6" s="32"/>
      <c r="O6" s="32"/>
      <c r="P6" s="32"/>
      <c r="Q6" s="32"/>
      <c r="R6" s="32"/>
      <c r="S6" s="32"/>
      <c r="T6" s="32"/>
      <c r="U6" s="32"/>
      <c r="V6" s="32"/>
      <c r="W6" s="32"/>
      <c r="X6" s="32"/>
      <c r="Y6" s="32"/>
      <c r="Z6" s="32"/>
    </row>
    <row r="7" spans="1:26" ht="31.5" customHeight="1">
      <c r="A7" s="221" t="s">
        <v>586</v>
      </c>
      <c r="B7" s="187"/>
      <c r="C7" s="187"/>
      <c r="D7" s="187"/>
      <c r="E7" s="187"/>
      <c r="F7" s="187"/>
      <c r="G7" s="187"/>
      <c r="H7" s="187"/>
      <c r="I7" s="187"/>
      <c r="J7" s="187"/>
      <c r="K7" s="187"/>
      <c r="L7" s="187"/>
      <c r="M7" s="201"/>
      <c r="N7" s="32"/>
      <c r="O7" s="32"/>
      <c r="P7" s="32"/>
      <c r="Q7" s="32"/>
      <c r="R7" s="32"/>
      <c r="S7" s="32"/>
      <c r="T7" s="32"/>
      <c r="U7" s="32"/>
      <c r="V7" s="32"/>
      <c r="W7" s="32"/>
      <c r="X7" s="32"/>
      <c r="Y7" s="32"/>
      <c r="Z7" s="32"/>
    </row>
    <row r="8" spans="1:26" ht="69.75" customHeight="1">
      <c r="A8" s="67" t="s">
        <v>427</v>
      </c>
      <c r="B8" s="67" t="s">
        <v>428</v>
      </c>
      <c r="C8" s="67" t="s">
        <v>429</v>
      </c>
      <c r="D8" s="67" t="s">
        <v>46</v>
      </c>
      <c r="E8" s="67" t="s">
        <v>584</v>
      </c>
      <c r="F8" s="67" t="s">
        <v>585</v>
      </c>
      <c r="G8" s="67" t="s">
        <v>432</v>
      </c>
      <c r="H8" s="67" t="s">
        <v>433</v>
      </c>
      <c r="I8" s="67" t="s">
        <v>154</v>
      </c>
      <c r="J8" s="67" t="s">
        <v>155</v>
      </c>
      <c r="K8" s="67" t="s">
        <v>156</v>
      </c>
      <c r="L8" s="67" t="s">
        <v>434</v>
      </c>
      <c r="M8" s="67" t="s">
        <v>158</v>
      </c>
      <c r="N8" s="160"/>
      <c r="O8" s="160"/>
      <c r="P8" s="160"/>
      <c r="Q8" s="160"/>
      <c r="R8" s="160"/>
      <c r="S8" s="160"/>
      <c r="T8" s="160"/>
      <c r="U8" s="160"/>
      <c r="V8" s="160"/>
      <c r="W8" s="160"/>
      <c r="X8" s="160"/>
      <c r="Y8" s="160"/>
      <c r="Z8" s="160"/>
    </row>
    <row r="9" spans="1:26" ht="60" customHeight="1">
      <c r="A9" s="164"/>
      <c r="B9" s="164"/>
      <c r="C9" s="164"/>
      <c r="D9" s="69" t="s">
        <v>446</v>
      </c>
      <c r="E9" s="170" t="s">
        <v>293</v>
      </c>
      <c r="F9" s="171">
        <f t="shared" ref="F9:M9" si="0">F5/$F$5</f>
        <v>1</v>
      </c>
      <c r="G9" s="172">
        <f t="shared" si="0"/>
        <v>0.67814113597246128</v>
      </c>
      <c r="H9" s="172">
        <f t="shared" si="0"/>
        <v>0.36144578313253012</v>
      </c>
      <c r="I9" s="172">
        <f t="shared" si="0"/>
        <v>0.34767641996557658</v>
      </c>
      <c r="J9" s="172">
        <f t="shared" si="0"/>
        <v>0.53184165232358005</v>
      </c>
      <c r="K9" s="172">
        <f t="shared" si="0"/>
        <v>0.4629948364888124</v>
      </c>
      <c r="L9" s="172">
        <f t="shared" si="0"/>
        <v>0.37005163511187605</v>
      </c>
      <c r="M9" s="172">
        <f t="shared" si="0"/>
        <v>0.24096385542168675</v>
      </c>
      <c r="N9" s="160"/>
      <c r="O9" s="160"/>
      <c r="P9" s="160"/>
      <c r="Q9" s="160"/>
      <c r="R9" s="160"/>
      <c r="S9" s="160"/>
      <c r="T9" s="160"/>
      <c r="U9" s="160"/>
      <c r="V9" s="160"/>
      <c r="W9" s="160"/>
      <c r="X9" s="160"/>
      <c r="Y9" s="160"/>
      <c r="Z9" s="160"/>
    </row>
    <row r="10" spans="1:26" ht="18.7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8.75"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8.7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8.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8.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8.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8.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8.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8.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8.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8.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8.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8.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8.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8.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8.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8.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8.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8.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8.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8.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8.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8.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8.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8.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8.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8.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8.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8.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8.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8.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8.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8.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8.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8.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8.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8.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8.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8.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8.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8.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8.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8.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8.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8.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8.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8.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8.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8.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8.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8.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8.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8.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8.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8.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8.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8.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8.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8.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8.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8.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8.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8.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8.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8.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8.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8.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8.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8.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8.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8.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8.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8.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8.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8.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8.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8.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8.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8.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8.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8.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8.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8.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8.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8.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8.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8.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8.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8.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8.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8.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8.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8.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8.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8.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8.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8.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8.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8.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8.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8.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8.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8.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8.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8.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8.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8.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8.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8.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8.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8.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8.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8.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8.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8.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8.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8.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8.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8.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8.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8.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8.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8.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8.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8.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8.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8.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8.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8.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8.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8.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8.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8.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8.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8.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8.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8.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8.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8.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8.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8.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8.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8.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8.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8.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8.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8.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8.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8.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8.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8.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8.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8.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8.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8.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8.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8.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8.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8.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8.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8.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8.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8.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8.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8.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8.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8.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8.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8.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8.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8.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8.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8.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8.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8.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8.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8.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8.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8.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8.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8.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8.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8.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8.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8.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8.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8.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8.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8.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8.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8.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8.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8.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8.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8.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8.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8.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8.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8.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8.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8.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8.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8.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8.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8.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8.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8.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8.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8.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8.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8.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8.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8.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8.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8.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8.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8.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8.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8.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8.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8.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8.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8.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8.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8.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8.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8.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8.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8.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8.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8.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8.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8.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8.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8.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8.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8.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8.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8.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8.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8.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8.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8.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8.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8.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8.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8.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8.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8.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8.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8.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8.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8.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8.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8.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8.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8.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8.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8.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8.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8.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8.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8.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8.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8.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8.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8.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8.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8.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8.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8.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8.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8.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8.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8.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8.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8.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8.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8.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8.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8.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8.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8.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8.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8.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8.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8.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8.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8.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8.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8.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8.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8.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8.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8.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8.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8.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8.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8.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8.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8.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8.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8.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8.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8.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8.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8.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8.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8.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8.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8.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8.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8.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8.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8.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8.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8.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8.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8.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8.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8.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8.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8.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8.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8.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8.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8.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8.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8.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8.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8.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8.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8.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8.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8.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8.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8.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8.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8.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8.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8.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8.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8.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8.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8.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8.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8.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8.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8.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8.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8.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8.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8.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8.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8.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8.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8.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8.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8.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8.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8.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8.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8.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8.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8.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8.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8.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8.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8.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8.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8.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8.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8.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8.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8.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8.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8.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8.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8.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8.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8.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8.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8.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8.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8.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8.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8.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8.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8.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8.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8.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8.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8.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8.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8.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8.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8.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8.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8.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8.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8.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8.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8.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8.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8.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8.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8.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8.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8.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8.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8.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8.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8.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8.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8.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8.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8.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8.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8.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8.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8.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8.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8.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8.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8.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8.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8.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8.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8.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8.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8.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8.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8.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8.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8.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8.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8.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8.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8.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8.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8.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8.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8.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8.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8.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8.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8.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8.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8.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8.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8.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8.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8.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8.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8.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8.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8.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8.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8.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8.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8.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8.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8.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8.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8.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8.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8.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8.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8.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8.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8.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8.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8.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8.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8.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8.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8.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8.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8.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8.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8.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8.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8.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8.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8.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8.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8.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8.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8.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8.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8.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8.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8.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8.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8.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8.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8.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8.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8.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8.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8.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8.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8.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8.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8.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8.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8.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8.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8.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8.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8.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8.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8.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8.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8.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8.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8.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8.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8.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8.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8.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8.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8.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8.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8.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8.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8.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8.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8.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8.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8.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8.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8.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8.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8.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8.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8.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8.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8.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8.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8.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8.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8.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8.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8.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8.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8.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8.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8.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8.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8.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8.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8.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8.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8.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8.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8.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8.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8.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8.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8.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8.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8.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8.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8.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8.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8.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8.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8.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8.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8.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8.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8.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8.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8.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8.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8.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8.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8.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8.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8.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8.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8.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8.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8.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8.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8.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8.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8.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8.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8.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8.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8.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8.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8.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8.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8.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8.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8.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8.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8.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8.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8.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8.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8.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8.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8.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8.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8.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8.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8.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8.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8.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8.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8.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8.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8.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8.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8.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8.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8.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8.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8.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8.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8.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8.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8.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8.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8.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8.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8.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8.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8.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8.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8.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8.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8.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8.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8.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8.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8.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8.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8.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8.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8.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8.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8.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8.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8.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8.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8.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8.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8.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8.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8.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8.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8.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8.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8.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8.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8.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8.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8.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8.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8.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8.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8.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8.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8.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8.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8.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8.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8.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8.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8.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8.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8.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8.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8.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8.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8.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8.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8.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8.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8.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8.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8.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8.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8.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8.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8.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8.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8.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8.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8.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8.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8.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8.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8.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8.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8.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8.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8.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8.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8.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8.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8.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8.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8.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8.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8.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8.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8.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8.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8.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8.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8.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8.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8.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8.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8.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8.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8.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8.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8.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8.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8.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8.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8.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8.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8.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8.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8.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8.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8.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8.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8.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8.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8.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8.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8.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8.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8.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8.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8.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8.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8.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8.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8.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8.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8.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8.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8.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8.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8.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8.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8.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8.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8.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8.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8.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8.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8.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8.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8.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8.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8.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8.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8.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8.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8.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8.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8.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8.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8.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8.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8.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8.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8.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8.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8.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8.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8.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8.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8.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8.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8.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8.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8.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8.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8.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8.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8.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8.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8.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8.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8.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8.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8.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8.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8.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8.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8.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8.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8.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8.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8.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8.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8.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8.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8.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8.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8.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8.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8.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8.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8.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8.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8.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8.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8.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8.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8.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8.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8.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8.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8.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8.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8.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8.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8.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8.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8.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8.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8.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8.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8.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8.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8.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8.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8.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8.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8.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8.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8.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8.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8.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8.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8.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8.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8.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8.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8.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8.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8.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8.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8.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8.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8.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8.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8.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8.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8.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8.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8.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8.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8.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8.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8.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8.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8.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8.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8.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8.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8.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8.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8.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8.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8.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8.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8.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8.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8.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8.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8.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8.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8.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8.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8.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8.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8.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8.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8.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8.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8.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8.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8.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8.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8.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8.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8.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8.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8.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8.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8.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8.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8.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8.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8.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8.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8.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8.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8.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8.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8.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8.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8.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8.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8.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8.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8.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8.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8.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8.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8.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8.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8.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8.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8.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8.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8.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8.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8.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8.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8.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8.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8.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8.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8.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8.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8.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8.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8.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8.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8.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8.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8.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8.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8.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8.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8.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8.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8.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8.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8.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8.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8.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8.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8.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8.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8.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8.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8.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8.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8.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8.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8.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8.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8.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8.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8.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8.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8.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8.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8.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8.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8.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8.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8.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8.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8.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8.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5">
    <mergeCell ref="A1:N1"/>
    <mergeCell ref="A2:L2"/>
    <mergeCell ref="M2:N2"/>
    <mergeCell ref="A3:N3"/>
    <mergeCell ref="A7:M7"/>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3C78D8"/>
  </sheetPr>
  <dimension ref="A1:Z1000"/>
  <sheetViews>
    <sheetView zoomScale="55" zoomScaleNormal="55" workbookViewId="0">
      <selection sqref="A1:N1"/>
    </sheetView>
  </sheetViews>
  <sheetFormatPr baseColWidth="10" defaultColWidth="14.42578125" defaultRowHeight="15" customHeight="1"/>
  <cols>
    <col min="1" max="1" width="16.7109375" customWidth="1"/>
    <col min="2" max="2" width="16.42578125" customWidth="1"/>
    <col min="3" max="3" width="19.28515625" customWidth="1"/>
    <col min="4" max="4" width="17.7109375" customWidth="1"/>
    <col min="5" max="5" width="23.42578125" customWidth="1"/>
    <col min="6" max="6" width="27.7109375" customWidth="1"/>
    <col min="7" max="7" width="27.140625" customWidth="1"/>
    <col min="8" max="8" width="20.7109375" customWidth="1"/>
    <col min="9" max="12" width="15.7109375" customWidth="1"/>
    <col min="13" max="13" width="25" customWidth="1"/>
    <col min="14" max="14" width="21.7109375" customWidth="1"/>
    <col min="15" max="26" width="10.7109375" customWidth="1"/>
  </cols>
  <sheetData>
    <row r="1" spans="1:26" ht="45.75" customHeight="1">
      <c r="A1" s="200" t="s">
        <v>587</v>
      </c>
      <c r="B1" s="187"/>
      <c r="C1" s="187"/>
      <c r="D1" s="187"/>
      <c r="E1" s="187"/>
      <c r="F1" s="187"/>
      <c r="G1" s="187"/>
      <c r="H1" s="187"/>
      <c r="I1" s="187"/>
      <c r="J1" s="187"/>
      <c r="K1" s="187"/>
      <c r="L1" s="187"/>
      <c r="M1" s="187"/>
      <c r="N1" s="201"/>
      <c r="O1" s="32"/>
      <c r="P1" s="32"/>
      <c r="Q1" s="32"/>
      <c r="R1" s="32"/>
      <c r="S1" s="32"/>
      <c r="T1" s="32"/>
      <c r="U1" s="32"/>
      <c r="V1" s="32"/>
      <c r="W1" s="32"/>
      <c r="X1" s="32"/>
      <c r="Y1" s="32"/>
      <c r="Z1" s="32"/>
    </row>
    <row r="2" spans="1:26" ht="42" customHeight="1">
      <c r="A2" s="202" t="s">
        <v>588</v>
      </c>
      <c r="B2" s="203"/>
      <c r="C2" s="203"/>
      <c r="D2" s="203"/>
      <c r="E2" s="203"/>
      <c r="F2" s="203"/>
      <c r="G2" s="203"/>
      <c r="H2" s="203"/>
      <c r="I2" s="203"/>
      <c r="J2" s="203"/>
      <c r="K2" s="203"/>
      <c r="L2" s="204"/>
      <c r="M2" s="205" t="s">
        <v>425</v>
      </c>
      <c r="N2" s="204"/>
      <c r="O2" s="32"/>
      <c r="P2" s="32"/>
      <c r="Q2" s="32"/>
      <c r="R2" s="32"/>
      <c r="S2" s="32"/>
      <c r="T2" s="32"/>
      <c r="U2" s="32"/>
      <c r="V2" s="32"/>
      <c r="W2" s="32"/>
      <c r="X2" s="32"/>
      <c r="Y2" s="32"/>
      <c r="Z2" s="32"/>
    </row>
    <row r="3" spans="1:26" ht="31.5" customHeight="1">
      <c r="A3" s="221" t="s">
        <v>589</v>
      </c>
      <c r="B3" s="187"/>
      <c r="C3" s="187"/>
      <c r="D3" s="187"/>
      <c r="E3" s="187"/>
      <c r="F3" s="187"/>
      <c r="G3" s="187"/>
      <c r="H3" s="187"/>
      <c r="I3" s="187"/>
      <c r="J3" s="187"/>
      <c r="K3" s="187"/>
      <c r="L3" s="187"/>
      <c r="M3" s="187"/>
      <c r="N3" s="201"/>
      <c r="O3" s="32"/>
      <c r="P3" s="32"/>
      <c r="Q3" s="32"/>
      <c r="R3" s="32"/>
      <c r="S3" s="32"/>
      <c r="T3" s="32"/>
      <c r="U3" s="32"/>
      <c r="V3" s="32"/>
      <c r="W3" s="32"/>
      <c r="X3" s="32"/>
      <c r="Y3" s="32"/>
      <c r="Z3" s="32"/>
    </row>
    <row r="4" spans="1:26" ht="66" customHeight="1">
      <c r="A4" s="67" t="s">
        <v>427</v>
      </c>
      <c r="B4" s="67" t="s">
        <v>428</v>
      </c>
      <c r="C4" s="67" t="s">
        <v>429</v>
      </c>
      <c r="D4" s="67" t="s">
        <v>46</v>
      </c>
      <c r="E4" s="67" t="s">
        <v>584</v>
      </c>
      <c r="F4" s="67" t="s">
        <v>590</v>
      </c>
      <c r="G4" s="67" t="s">
        <v>432</v>
      </c>
      <c r="H4" s="67" t="s">
        <v>433</v>
      </c>
      <c r="I4" s="67" t="s">
        <v>154</v>
      </c>
      <c r="J4" s="67" t="s">
        <v>155</v>
      </c>
      <c r="K4" s="67" t="s">
        <v>156</v>
      </c>
      <c r="L4" s="67" t="s">
        <v>434</v>
      </c>
      <c r="M4" s="67" t="s">
        <v>158</v>
      </c>
      <c r="N4" s="67" t="s">
        <v>435</v>
      </c>
      <c r="O4" s="160"/>
      <c r="P4" s="160"/>
      <c r="Q4" s="160"/>
      <c r="R4" s="160"/>
      <c r="S4" s="160"/>
      <c r="T4" s="160"/>
      <c r="U4" s="160"/>
      <c r="V4" s="160"/>
      <c r="W4" s="160"/>
      <c r="X4" s="160"/>
      <c r="Y4" s="160"/>
      <c r="Z4" s="160"/>
    </row>
    <row r="5" spans="1:26" ht="109.5" customHeight="1">
      <c r="A5" s="162"/>
      <c r="B5" s="162"/>
      <c r="C5" s="162"/>
      <c r="D5" s="85" t="s">
        <v>439</v>
      </c>
      <c r="E5" s="85" t="s">
        <v>591</v>
      </c>
      <c r="F5" s="73">
        <v>2898</v>
      </c>
      <c r="G5" s="73">
        <v>1257</v>
      </c>
      <c r="H5" s="141">
        <v>740</v>
      </c>
      <c r="I5" s="162">
        <v>773</v>
      </c>
      <c r="J5" s="162">
        <v>1606</v>
      </c>
      <c r="K5" s="162">
        <v>1382</v>
      </c>
      <c r="L5" s="162">
        <v>913</v>
      </c>
      <c r="M5" s="162">
        <v>540</v>
      </c>
      <c r="N5" s="162"/>
      <c r="O5" s="32"/>
      <c r="P5" s="32"/>
      <c r="Q5" s="32"/>
      <c r="R5" s="32"/>
      <c r="S5" s="32"/>
      <c r="T5" s="32"/>
      <c r="U5" s="32"/>
      <c r="V5" s="32"/>
      <c r="W5" s="32"/>
      <c r="X5" s="32"/>
      <c r="Y5" s="32"/>
      <c r="Z5" s="32"/>
    </row>
    <row r="6" spans="1:26" ht="25.5" customHeight="1">
      <c r="A6" s="165"/>
      <c r="B6" s="165"/>
      <c r="C6" s="165"/>
      <c r="D6" s="165"/>
      <c r="E6" s="165"/>
      <c r="F6" s="165"/>
      <c r="G6" s="165"/>
      <c r="H6" s="165"/>
      <c r="I6" s="165"/>
      <c r="J6" s="165"/>
      <c r="K6" s="165"/>
      <c r="L6" s="165"/>
      <c r="M6" s="165"/>
      <c r="N6" s="32"/>
      <c r="O6" s="32"/>
      <c r="P6" s="32"/>
      <c r="Q6" s="32"/>
      <c r="R6" s="32"/>
      <c r="S6" s="32"/>
      <c r="T6" s="32"/>
      <c r="U6" s="32"/>
      <c r="V6" s="32"/>
      <c r="W6" s="32"/>
      <c r="X6" s="32"/>
      <c r="Y6" s="32"/>
      <c r="Z6" s="32"/>
    </row>
    <row r="7" spans="1:26" ht="40.5" customHeight="1">
      <c r="A7" s="221" t="s">
        <v>592</v>
      </c>
      <c r="B7" s="187"/>
      <c r="C7" s="187"/>
      <c r="D7" s="187"/>
      <c r="E7" s="187"/>
      <c r="F7" s="187"/>
      <c r="G7" s="187"/>
      <c r="H7" s="187"/>
      <c r="I7" s="187"/>
      <c r="J7" s="187"/>
      <c r="K7" s="187"/>
      <c r="L7" s="187"/>
      <c r="M7" s="201"/>
      <c r="N7" s="32"/>
      <c r="O7" s="160"/>
      <c r="P7" s="160"/>
      <c r="Q7" s="160"/>
      <c r="R7" s="160"/>
      <c r="S7" s="160"/>
      <c r="T7" s="160"/>
      <c r="U7" s="160"/>
      <c r="V7" s="160"/>
      <c r="W7" s="160"/>
      <c r="X7" s="160"/>
      <c r="Y7" s="160"/>
      <c r="Z7" s="160"/>
    </row>
    <row r="8" spans="1:26" ht="78" customHeight="1">
      <c r="A8" s="67" t="s">
        <v>427</v>
      </c>
      <c r="B8" s="67" t="s">
        <v>428</v>
      </c>
      <c r="C8" s="67" t="s">
        <v>429</v>
      </c>
      <c r="D8" s="67" t="s">
        <v>46</v>
      </c>
      <c r="E8" s="67" t="s">
        <v>584</v>
      </c>
      <c r="F8" s="67" t="s">
        <v>590</v>
      </c>
      <c r="G8" s="67" t="s">
        <v>432</v>
      </c>
      <c r="H8" s="67" t="s">
        <v>433</v>
      </c>
      <c r="I8" s="67" t="s">
        <v>154</v>
      </c>
      <c r="J8" s="67" t="s">
        <v>155</v>
      </c>
      <c r="K8" s="67" t="s">
        <v>156</v>
      </c>
      <c r="L8" s="67" t="s">
        <v>434</v>
      </c>
      <c r="M8" s="67" t="s">
        <v>158</v>
      </c>
      <c r="N8" s="160"/>
      <c r="O8" s="32"/>
      <c r="P8" s="32"/>
      <c r="Q8" s="32"/>
      <c r="R8" s="32"/>
      <c r="S8" s="32"/>
      <c r="T8" s="32"/>
      <c r="U8" s="32"/>
      <c r="V8" s="32"/>
      <c r="W8" s="32"/>
      <c r="X8" s="32"/>
      <c r="Y8" s="32"/>
      <c r="Z8" s="32"/>
    </row>
    <row r="9" spans="1:26" ht="57.75" customHeight="1">
      <c r="A9" s="162"/>
      <c r="B9" s="162"/>
      <c r="C9" s="162"/>
      <c r="D9" s="72" t="s">
        <v>446</v>
      </c>
      <c r="E9" s="173" t="s">
        <v>591</v>
      </c>
      <c r="F9" s="166">
        <f t="shared" ref="F9:M9" si="0">F5/$F$5</f>
        <v>1</v>
      </c>
      <c r="G9" s="167">
        <f t="shared" si="0"/>
        <v>0.4337474120082816</v>
      </c>
      <c r="H9" s="167">
        <f t="shared" si="0"/>
        <v>0.25534851621808141</v>
      </c>
      <c r="I9" s="167">
        <f t="shared" si="0"/>
        <v>0.26673567977915802</v>
      </c>
      <c r="J9" s="167">
        <f t="shared" si="0"/>
        <v>0.55417529330572812</v>
      </c>
      <c r="K9" s="167">
        <f t="shared" si="0"/>
        <v>0.47688060731538995</v>
      </c>
      <c r="L9" s="167">
        <f t="shared" si="0"/>
        <v>0.31504485852311942</v>
      </c>
      <c r="M9" s="167">
        <f t="shared" si="0"/>
        <v>0.18633540372670807</v>
      </c>
      <c r="N9" s="32"/>
      <c r="O9" s="32"/>
      <c r="P9" s="32"/>
      <c r="Q9" s="32"/>
      <c r="R9" s="32"/>
      <c r="S9" s="32"/>
      <c r="T9" s="32"/>
      <c r="U9" s="32"/>
      <c r="V9" s="32"/>
      <c r="W9" s="32"/>
      <c r="X9" s="32"/>
      <c r="Y9" s="32"/>
      <c r="Z9" s="32"/>
    </row>
    <row r="10" spans="1:26" ht="18.7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8.75"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8.7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8.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8.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8.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8.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8.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8.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8.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8.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8.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8.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8.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8.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8.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8.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8.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8.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8.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8.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8.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8.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8.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8.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8.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8.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8.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8.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8.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8.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8.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8.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8.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8.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8.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8.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8.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8.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8.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8.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8.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8.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8.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8.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8.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8.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8.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8.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8.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8.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8.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8.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8.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8.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8.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8.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8.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8.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8.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8.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8.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8.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8.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8.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8.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8.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8.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8.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8.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8.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8.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8.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8.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8.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8.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8.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8.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8.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8.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8.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8.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8.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8.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8.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8.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8.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8.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8.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8.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8.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8.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8.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8.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8.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8.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8.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8.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8.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8.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8.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8.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8.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8.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8.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8.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8.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8.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8.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8.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8.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8.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8.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8.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8.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8.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8.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8.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8.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8.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8.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8.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8.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8.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8.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8.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8.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8.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8.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8.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8.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8.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8.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8.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8.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8.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8.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8.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8.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8.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8.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8.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8.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8.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8.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8.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8.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8.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8.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8.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8.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8.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8.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8.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8.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8.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8.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8.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8.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8.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8.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8.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8.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8.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8.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8.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8.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8.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8.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8.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8.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8.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8.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8.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8.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8.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8.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8.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8.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8.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8.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8.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8.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8.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8.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8.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8.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8.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8.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8.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8.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8.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8.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8.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8.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8.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8.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8.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8.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8.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8.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8.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8.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8.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8.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8.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8.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8.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8.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8.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8.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8.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8.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8.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8.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8.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8.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8.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8.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8.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8.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8.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8.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8.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8.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8.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8.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8.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8.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8.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8.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8.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8.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8.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8.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8.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8.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8.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8.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8.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8.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8.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8.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8.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8.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8.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8.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8.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8.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8.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8.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8.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8.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8.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8.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8.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8.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8.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8.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8.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8.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8.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8.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8.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8.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8.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8.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8.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8.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8.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8.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8.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8.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8.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8.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8.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8.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8.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8.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8.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8.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8.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8.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8.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8.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8.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8.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8.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8.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8.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8.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8.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8.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8.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8.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8.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8.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8.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8.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8.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8.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8.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8.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8.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8.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8.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8.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8.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8.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8.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8.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8.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8.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8.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8.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8.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8.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8.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8.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8.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8.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8.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8.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8.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8.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8.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8.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8.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8.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8.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8.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8.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8.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8.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8.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8.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8.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8.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8.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8.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8.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8.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8.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8.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8.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8.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8.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8.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8.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8.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8.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8.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8.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8.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8.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8.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8.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8.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8.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8.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8.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8.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8.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8.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8.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8.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8.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8.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8.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8.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8.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8.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8.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8.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8.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8.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8.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8.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8.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8.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8.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8.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8.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8.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8.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8.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8.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8.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8.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8.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8.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8.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8.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8.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8.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8.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8.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8.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8.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8.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8.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8.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8.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8.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8.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8.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8.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8.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8.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8.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8.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8.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8.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8.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8.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8.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8.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8.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8.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8.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8.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8.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8.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8.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8.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8.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8.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8.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8.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8.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8.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8.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8.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8.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8.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8.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8.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8.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8.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8.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8.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8.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8.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8.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8.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8.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8.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8.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8.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8.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8.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8.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8.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8.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8.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8.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8.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8.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8.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8.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8.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8.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8.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8.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8.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8.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8.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8.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8.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8.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8.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8.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8.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8.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8.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8.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8.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8.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8.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8.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8.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8.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8.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8.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8.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8.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8.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8.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8.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8.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8.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8.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8.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8.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8.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8.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8.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8.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8.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8.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8.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8.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8.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8.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8.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8.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8.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8.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8.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8.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8.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8.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8.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8.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8.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8.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8.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8.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8.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8.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8.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8.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8.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8.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8.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8.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8.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8.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8.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8.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8.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8.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8.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8.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8.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8.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8.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8.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8.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8.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8.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8.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8.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8.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8.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8.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8.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8.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8.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8.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8.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8.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8.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8.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8.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8.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8.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8.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8.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8.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8.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8.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8.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8.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8.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8.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8.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8.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8.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8.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8.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8.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8.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8.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8.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8.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8.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8.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8.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8.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8.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8.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8.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8.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8.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8.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8.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8.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8.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8.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8.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8.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8.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8.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8.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8.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8.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8.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8.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8.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8.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8.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8.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8.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8.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8.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8.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8.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8.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8.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8.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8.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8.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8.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8.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8.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8.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8.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8.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8.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8.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8.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8.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8.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8.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8.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8.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8.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8.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8.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8.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8.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8.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8.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8.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8.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8.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8.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8.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8.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8.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8.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8.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8.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8.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8.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8.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8.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8.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8.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8.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8.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8.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8.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8.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8.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8.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8.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8.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8.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8.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8.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8.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8.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8.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8.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8.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8.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8.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8.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8.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8.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8.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8.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8.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8.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8.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8.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8.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8.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8.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8.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8.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8.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8.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8.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8.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8.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8.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8.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8.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8.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8.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8.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8.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8.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8.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8.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8.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8.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8.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8.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8.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8.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8.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8.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8.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8.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8.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8.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8.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8.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8.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8.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8.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8.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8.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8.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8.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8.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8.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8.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8.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8.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8.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8.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8.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8.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8.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8.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8.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8.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8.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8.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8.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8.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8.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8.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8.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8.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8.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8.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8.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8.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8.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8.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8.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8.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8.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8.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8.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8.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8.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8.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8.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8.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8.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8.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8.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8.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8.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8.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8.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8.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8.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8.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8.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8.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8.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8.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8.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8.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8.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8.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8.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8.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8.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8.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8.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8.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8.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8.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8.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8.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8.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8.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8.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8.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8.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8.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8.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8.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8.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8.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8.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8.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8.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8.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8.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8.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8.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8.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8.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8.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8.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8.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8.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8.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8.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8.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8.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8.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8.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8.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8.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8.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8.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8.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8.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8.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8.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8.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8.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8.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8.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8.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8.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8.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8.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8.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8.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8.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8.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8.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8.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8.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8.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8.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8.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8.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8.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8.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8.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8.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8.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8.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8.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8.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8.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8.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8.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8.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8.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8.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8.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8.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8.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8.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8.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8.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8.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8.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8.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8.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8.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8.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8.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8.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8.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8.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8.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8.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8.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8.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8.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8.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8.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8.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8.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8.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8.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8.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8.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8.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8.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8.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8.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8.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8.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8.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8.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8.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8.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8.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8.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8.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8.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8.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8.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8.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8.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8.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8.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8.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8.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8.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8.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8.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8.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8.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8.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8.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8.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8.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8.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8.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8.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8.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8.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8.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8.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8.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8.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8.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8.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8.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8.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8.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8.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8.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8.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8.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8.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8.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8.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8.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8.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8.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8.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8.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8.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8.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8.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8.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8.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8.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8.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8.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8.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8.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8.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8.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8.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8.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8.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8.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8.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8.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8.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8.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8.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8.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8.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8.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8.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8.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8.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8.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8.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8.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8.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8.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8.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8.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8.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8.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8.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8.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8.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8.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8.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8.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5">
    <mergeCell ref="A1:N1"/>
    <mergeCell ref="A2:L2"/>
    <mergeCell ref="M2:N2"/>
    <mergeCell ref="A3:N3"/>
    <mergeCell ref="A7:M7"/>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C78D8"/>
  </sheetPr>
  <dimension ref="A1:Z1000"/>
  <sheetViews>
    <sheetView zoomScale="55" zoomScaleNormal="55" workbookViewId="0">
      <selection sqref="A1:N1"/>
    </sheetView>
  </sheetViews>
  <sheetFormatPr baseColWidth="10" defaultColWidth="14.42578125" defaultRowHeight="15" customHeight="1"/>
  <cols>
    <col min="1" max="1" width="13.7109375" customWidth="1"/>
    <col min="2" max="2" width="14.42578125" customWidth="1"/>
    <col min="3" max="3" width="15.140625" customWidth="1"/>
    <col min="4" max="4" width="23.140625" customWidth="1"/>
    <col min="5" max="5" width="19" customWidth="1"/>
    <col min="6" max="6" width="23.7109375" customWidth="1"/>
    <col min="7" max="7" width="34.7109375" customWidth="1"/>
    <col min="8" max="8" width="18.28515625" customWidth="1"/>
    <col min="9" max="11" width="15.7109375" customWidth="1"/>
    <col min="12" max="12" width="19.42578125" customWidth="1"/>
    <col min="13" max="13" width="24.42578125" customWidth="1"/>
    <col min="14" max="14" width="21.7109375" customWidth="1"/>
    <col min="15" max="26" width="10.7109375" customWidth="1"/>
  </cols>
  <sheetData>
    <row r="1" spans="1:26" ht="42.75" customHeight="1">
      <c r="A1" s="200" t="s">
        <v>593</v>
      </c>
      <c r="B1" s="187"/>
      <c r="C1" s="187"/>
      <c r="D1" s="187"/>
      <c r="E1" s="187"/>
      <c r="F1" s="187"/>
      <c r="G1" s="187"/>
      <c r="H1" s="187"/>
      <c r="I1" s="187"/>
      <c r="J1" s="187"/>
      <c r="K1" s="187"/>
      <c r="L1" s="187"/>
      <c r="M1" s="187"/>
      <c r="N1" s="201"/>
      <c r="O1" s="32"/>
      <c r="P1" s="32"/>
      <c r="Q1" s="32"/>
      <c r="R1" s="32"/>
      <c r="S1" s="32"/>
      <c r="T1" s="32"/>
      <c r="U1" s="32"/>
      <c r="V1" s="32"/>
      <c r="W1" s="32"/>
      <c r="X1" s="32"/>
      <c r="Y1" s="32"/>
      <c r="Z1" s="32"/>
    </row>
    <row r="2" spans="1:26" ht="31.5" customHeight="1">
      <c r="A2" s="221" t="s">
        <v>594</v>
      </c>
      <c r="B2" s="187"/>
      <c r="C2" s="187"/>
      <c r="D2" s="187"/>
      <c r="E2" s="187"/>
      <c r="F2" s="187"/>
      <c r="G2" s="187"/>
      <c r="H2" s="187"/>
      <c r="I2" s="187"/>
      <c r="J2" s="187"/>
      <c r="K2" s="187"/>
      <c r="L2" s="187"/>
      <c r="M2" s="187"/>
      <c r="N2" s="201"/>
      <c r="O2" s="32"/>
      <c r="P2" s="32"/>
      <c r="Q2" s="32"/>
      <c r="R2" s="32"/>
      <c r="S2" s="32"/>
      <c r="T2" s="32"/>
      <c r="U2" s="32"/>
      <c r="V2" s="32"/>
      <c r="W2" s="32"/>
      <c r="X2" s="32"/>
      <c r="Y2" s="32"/>
      <c r="Z2" s="32"/>
    </row>
    <row r="3" spans="1:26" ht="60.75" customHeight="1">
      <c r="A3" s="67" t="s">
        <v>427</v>
      </c>
      <c r="B3" s="67" t="s">
        <v>428</v>
      </c>
      <c r="C3" s="67" t="s">
        <v>429</v>
      </c>
      <c r="D3" s="67" t="s">
        <v>46</v>
      </c>
      <c r="E3" s="67" t="s">
        <v>474</v>
      </c>
      <c r="F3" s="67" t="s">
        <v>475</v>
      </c>
      <c r="G3" s="67" t="s">
        <v>432</v>
      </c>
      <c r="H3" s="67" t="s">
        <v>433</v>
      </c>
      <c r="I3" s="67" t="s">
        <v>154</v>
      </c>
      <c r="J3" s="67" t="s">
        <v>155</v>
      </c>
      <c r="K3" s="67" t="s">
        <v>156</v>
      </c>
      <c r="L3" s="67" t="s">
        <v>434</v>
      </c>
      <c r="M3" s="67" t="s">
        <v>158</v>
      </c>
      <c r="N3" s="67" t="s">
        <v>435</v>
      </c>
      <c r="O3" s="160"/>
      <c r="P3" s="160"/>
      <c r="Q3" s="160"/>
      <c r="R3" s="160"/>
      <c r="S3" s="160"/>
      <c r="T3" s="160"/>
      <c r="U3" s="160"/>
      <c r="V3" s="160"/>
      <c r="W3" s="160"/>
      <c r="X3" s="160"/>
      <c r="Y3" s="160"/>
      <c r="Z3" s="160"/>
    </row>
    <row r="4" spans="1:26" ht="126.75" customHeight="1">
      <c r="A4" s="164"/>
      <c r="B4" s="164"/>
      <c r="C4" s="164"/>
      <c r="D4" s="69" t="s">
        <v>439</v>
      </c>
      <c r="E4" s="69" t="s">
        <v>483</v>
      </c>
      <c r="F4" s="108">
        <v>4562</v>
      </c>
      <c r="G4" s="108">
        <v>394</v>
      </c>
      <c r="H4" s="70">
        <v>210</v>
      </c>
      <c r="I4" s="70">
        <v>202</v>
      </c>
      <c r="J4" s="70">
        <v>309</v>
      </c>
      <c r="K4" s="70">
        <v>269</v>
      </c>
      <c r="L4" s="70">
        <v>215</v>
      </c>
      <c r="M4" s="70">
        <v>140</v>
      </c>
      <c r="N4" s="164"/>
      <c r="O4" s="32"/>
      <c r="P4" s="32"/>
      <c r="Q4" s="32"/>
      <c r="R4" s="32"/>
      <c r="S4" s="32"/>
      <c r="T4" s="32"/>
      <c r="U4" s="32"/>
      <c r="V4" s="32"/>
      <c r="W4" s="32"/>
      <c r="X4" s="32"/>
      <c r="Y4" s="32"/>
      <c r="Z4" s="32"/>
    </row>
    <row r="5" spans="1:26" ht="18.75" customHeight="1">
      <c r="A5" s="165"/>
      <c r="B5" s="165"/>
      <c r="C5" s="165"/>
      <c r="D5" s="165"/>
      <c r="E5" s="165"/>
      <c r="F5" s="165"/>
      <c r="G5" s="165"/>
      <c r="H5" s="165"/>
      <c r="I5" s="165"/>
      <c r="J5" s="165"/>
      <c r="K5" s="165"/>
      <c r="L5" s="165"/>
      <c r="M5" s="165"/>
      <c r="N5" s="32"/>
      <c r="O5" s="32"/>
      <c r="P5" s="32"/>
      <c r="Q5" s="32"/>
      <c r="R5" s="32"/>
      <c r="S5" s="32"/>
      <c r="T5" s="32"/>
      <c r="U5" s="32"/>
      <c r="V5" s="32"/>
      <c r="W5" s="32"/>
      <c r="X5" s="32"/>
      <c r="Y5" s="32"/>
      <c r="Z5" s="32"/>
    </row>
    <row r="6" spans="1:26" ht="31.5" customHeight="1">
      <c r="A6" s="221" t="s">
        <v>595</v>
      </c>
      <c r="B6" s="187"/>
      <c r="C6" s="187"/>
      <c r="D6" s="187"/>
      <c r="E6" s="187"/>
      <c r="F6" s="187"/>
      <c r="G6" s="187"/>
      <c r="H6" s="187"/>
      <c r="I6" s="187"/>
      <c r="J6" s="187"/>
      <c r="K6" s="187"/>
      <c r="L6" s="187"/>
      <c r="M6" s="201"/>
      <c r="N6" s="32"/>
      <c r="O6" s="32"/>
      <c r="P6" s="32"/>
      <c r="Q6" s="32"/>
      <c r="R6" s="32"/>
      <c r="S6" s="32"/>
      <c r="T6" s="32"/>
      <c r="U6" s="32"/>
      <c r="V6" s="32"/>
      <c r="W6" s="32"/>
      <c r="X6" s="32"/>
      <c r="Y6" s="32"/>
      <c r="Z6" s="32"/>
    </row>
    <row r="7" spans="1:26" ht="55.5" customHeight="1">
      <c r="A7" s="67" t="s">
        <v>427</v>
      </c>
      <c r="B7" s="67" t="s">
        <v>428</v>
      </c>
      <c r="C7" s="67" t="s">
        <v>429</v>
      </c>
      <c r="D7" s="67" t="s">
        <v>46</v>
      </c>
      <c r="E7" s="67" t="s">
        <v>474</v>
      </c>
      <c r="F7" s="67" t="s">
        <v>475</v>
      </c>
      <c r="G7" s="67" t="s">
        <v>432</v>
      </c>
      <c r="H7" s="67" t="s">
        <v>433</v>
      </c>
      <c r="I7" s="67" t="s">
        <v>154</v>
      </c>
      <c r="J7" s="67" t="s">
        <v>155</v>
      </c>
      <c r="K7" s="67" t="s">
        <v>156</v>
      </c>
      <c r="L7" s="67" t="s">
        <v>434</v>
      </c>
      <c r="M7" s="67" t="s">
        <v>158</v>
      </c>
      <c r="N7" s="160"/>
      <c r="O7" s="160"/>
      <c r="P7" s="160"/>
      <c r="Q7" s="160"/>
      <c r="R7" s="160"/>
      <c r="S7" s="160"/>
      <c r="T7" s="160"/>
      <c r="U7" s="160"/>
      <c r="V7" s="160"/>
      <c r="W7" s="160"/>
      <c r="X7" s="160"/>
      <c r="Y7" s="160"/>
      <c r="Z7" s="160"/>
    </row>
    <row r="8" spans="1:26" ht="18.75" customHeight="1">
      <c r="A8" s="164"/>
      <c r="B8" s="164"/>
      <c r="C8" s="164"/>
      <c r="D8" s="72" t="s">
        <v>446</v>
      </c>
      <c r="E8" s="69" t="s">
        <v>483</v>
      </c>
      <c r="F8" s="166">
        <f t="shared" ref="F8:M8" si="0">F4/$F$4</f>
        <v>1</v>
      </c>
      <c r="G8" s="167">
        <f t="shared" si="0"/>
        <v>8.6365629110039463E-2</v>
      </c>
      <c r="H8" s="167">
        <f t="shared" si="0"/>
        <v>4.6032441911442352E-2</v>
      </c>
      <c r="I8" s="167">
        <f t="shared" si="0"/>
        <v>4.4278825076720735E-2</v>
      </c>
      <c r="J8" s="167">
        <f t="shared" si="0"/>
        <v>6.7733450241122317E-2</v>
      </c>
      <c r="K8" s="167">
        <f t="shared" si="0"/>
        <v>5.8965366067514249E-2</v>
      </c>
      <c r="L8" s="167">
        <f t="shared" si="0"/>
        <v>4.7128452433143356E-2</v>
      </c>
      <c r="M8" s="167">
        <f t="shared" si="0"/>
        <v>3.0688294607628234E-2</v>
      </c>
      <c r="N8" s="32"/>
      <c r="O8" s="32"/>
      <c r="P8" s="32"/>
      <c r="Q8" s="32"/>
      <c r="R8" s="32"/>
      <c r="S8" s="32"/>
      <c r="T8" s="32"/>
      <c r="U8" s="32"/>
      <c r="V8" s="32"/>
      <c r="W8" s="32"/>
      <c r="X8" s="32"/>
      <c r="Y8" s="32"/>
      <c r="Z8" s="32"/>
    </row>
    <row r="9" spans="1:26" ht="18.75" customHeight="1">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18.7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8.75"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8.7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8.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8.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8.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8.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8.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8.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8.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8.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8.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8.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8.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8.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8.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8.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8.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8.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8.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8.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8.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8.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8.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8.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8.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8.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8.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8.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8.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8.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8.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8.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8.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8.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8.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8.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8.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8.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8.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8.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8.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8.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8.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8.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8.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8.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8.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8.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8.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8.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8.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8.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8.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8.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8.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8.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8.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8.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8.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8.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8.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8.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8.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8.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8.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8.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8.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8.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8.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8.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8.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8.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8.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8.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8.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8.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8.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8.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8.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8.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8.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8.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8.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8.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8.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8.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8.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8.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8.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8.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8.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8.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8.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8.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8.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8.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8.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8.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8.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8.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8.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8.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8.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8.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8.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8.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8.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8.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8.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8.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8.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8.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8.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8.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8.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8.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8.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8.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8.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8.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8.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8.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8.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8.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8.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8.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8.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8.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8.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8.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8.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8.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8.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8.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8.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8.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8.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8.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8.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8.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8.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8.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8.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8.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8.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8.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8.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8.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8.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8.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8.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8.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8.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8.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8.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8.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8.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8.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8.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8.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8.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8.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8.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8.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8.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8.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8.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8.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8.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8.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8.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8.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8.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8.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8.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8.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8.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8.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8.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8.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8.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8.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8.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8.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8.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8.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8.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8.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8.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8.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8.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8.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8.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8.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8.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8.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8.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8.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8.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8.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8.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8.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8.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8.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8.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8.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8.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8.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8.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8.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8.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8.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8.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8.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8.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8.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8.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8.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8.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8.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8.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8.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8.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8.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8.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8.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8.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8.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8.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8.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8.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8.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8.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8.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8.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8.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8.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8.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8.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8.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8.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8.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8.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8.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8.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8.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8.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8.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8.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8.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8.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8.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8.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8.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8.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8.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8.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8.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8.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8.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8.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8.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8.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8.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8.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8.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8.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8.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8.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8.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8.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8.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8.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8.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8.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8.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8.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8.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8.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8.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8.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8.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8.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8.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8.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8.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8.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8.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8.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8.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8.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8.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8.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8.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8.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8.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8.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8.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8.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8.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8.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8.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8.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8.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8.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8.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8.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8.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8.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8.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8.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8.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8.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8.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8.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8.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8.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8.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8.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8.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8.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8.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8.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8.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8.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8.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8.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8.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8.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8.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8.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8.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8.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8.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8.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8.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8.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8.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8.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8.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8.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8.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8.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8.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8.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8.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8.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8.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8.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8.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8.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8.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8.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8.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8.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8.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8.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8.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8.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8.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8.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8.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8.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8.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8.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8.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8.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8.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8.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8.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8.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8.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8.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8.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8.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8.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8.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8.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8.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8.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8.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8.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8.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8.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8.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8.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8.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8.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8.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8.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8.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8.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8.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8.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8.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8.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8.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8.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8.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8.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8.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8.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8.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8.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8.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8.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8.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8.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8.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8.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8.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8.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8.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8.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8.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8.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8.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8.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8.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8.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8.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8.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8.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8.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8.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8.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8.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8.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8.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8.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8.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8.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8.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8.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8.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8.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8.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8.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8.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8.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8.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8.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8.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8.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8.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8.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8.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8.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8.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8.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8.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8.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8.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8.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8.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8.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8.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8.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8.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8.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8.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8.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8.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8.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8.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8.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8.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8.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8.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8.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8.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8.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8.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8.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8.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8.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8.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8.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8.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8.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8.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8.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8.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8.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8.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8.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8.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8.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8.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8.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8.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8.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8.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8.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8.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8.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8.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8.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8.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8.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8.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8.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8.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8.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8.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8.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8.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8.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8.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8.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8.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8.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8.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8.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8.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8.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8.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8.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8.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8.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8.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8.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8.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8.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8.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8.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8.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8.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8.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8.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8.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8.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8.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8.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8.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8.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8.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8.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8.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8.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8.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8.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8.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8.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8.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8.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8.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8.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8.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8.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8.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8.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8.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8.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8.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8.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8.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8.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8.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8.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8.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8.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8.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8.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8.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8.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8.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8.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8.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8.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8.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8.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8.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8.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8.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8.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8.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8.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8.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8.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8.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8.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8.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8.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8.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8.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8.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8.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8.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8.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8.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8.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8.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8.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8.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8.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8.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8.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8.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8.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8.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8.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8.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8.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8.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8.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8.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8.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8.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8.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8.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8.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8.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8.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8.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8.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8.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8.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8.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8.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8.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8.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8.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8.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8.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8.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8.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8.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8.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8.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8.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8.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8.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8.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8.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8.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8.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8.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8.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8.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8.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8.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8.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8.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8.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8.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8.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8.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8.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8.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8.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8.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8.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8.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8.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8.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8.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8.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8.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8.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8.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8.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8.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8.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8.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8.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8.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8.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8.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8.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8.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8.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8.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8.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8.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8.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8.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8.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8.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8.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8.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8.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8.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8.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8.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8.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8.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8.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8.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8.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8.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8.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8.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8.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8.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8.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8.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8.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8.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8.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8.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8.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8.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8.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8.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8.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8.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8.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8.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8.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8.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8.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8.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8.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8.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8.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8.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8.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8.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8.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8.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8.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8.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8.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8.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8.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8.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8.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8.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8.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8.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8.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8.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8.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8.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8.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8.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8.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8.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8.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8.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8.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8.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8.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8.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8.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8.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8.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8.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8.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8.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8.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8.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8.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8.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8.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8.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8.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8.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8.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8.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8.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8.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8.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8.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8.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8.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8.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8.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8.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8.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8.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8.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8.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8.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8.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8.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8.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8.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8.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8.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8.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8.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8.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8.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8.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8.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8.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8.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8.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8.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8.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8.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8.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8.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8.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8.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8.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8.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8.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8.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8.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8.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8.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8.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8.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8.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8.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8.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8.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8.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8.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8.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8.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8.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8.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8.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8.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8.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8.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8.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8.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8.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8.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8.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8.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8.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8.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8.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8.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8.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8.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8.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8.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8.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8.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8.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8.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8.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8.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8.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8.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8.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8.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8.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8.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8.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8.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8.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8.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8.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8.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8.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8.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8.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8.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8.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8.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8.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8.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8.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8.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8.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8.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8.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8.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8.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8.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8.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8.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8.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8.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8.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8.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8.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8.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8.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8.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8.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8.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8.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8.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8.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8.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8.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8.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8.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8.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8.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8.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8.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8.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8.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8.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8.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8.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8.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8.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8.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8.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8.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8.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8.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8.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8.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8.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8.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8.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8.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8.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8.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8.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8.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8.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8.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8.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8.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8.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8.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8.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8.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8.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8.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8.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8.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8.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8.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8.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8.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8.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8.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8.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8.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8.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8.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8.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8.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8.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8.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8.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8.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8.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8.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8.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8.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8.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8.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8.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8.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8.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8.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8.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8.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8.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8.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8.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8.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8.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8.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8.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8.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8.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8.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8.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8.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8.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8.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8.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8.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8.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8.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8.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8.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8.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8.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8.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8.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8.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8.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8.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8.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
    <mergeCell ref="A1:N1"/>
    <mergeCell ref="A2:N2"/>
    <mergeCell ref="A6:M6"/>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0D1BE"/>
  </sheetPr>
  <dimension ref="A1:AB1000"/>
  <sheetViews>
    <sheetView zoomScale="55" zoomScaleNormal="55" workbookViewId="0">
      <selection sqref="A1:N1"/>
    </sheetView>
  </sheetViews>
  <sheetFormatPr baseColWidth="10" defaultColWidth="14.42578125" defaultRowHeight="15" customHeight="1"/>
  <cols>
    <col min="1" max="1" width="15" customWidth="1"/>
    <col min="2" max="2" width="17.42578125" customWidth="1"/>
    <col min="3" max="3" width="14.7109375" customWidth="1"/>
    <col min="4" max="4" width="24.7109375" customWidth="1"/>
    <col min="5" max="5" width="20.140625" customWidth="1"/>
    <col min="6" max="6" width="21" customWidth="1"/>
    <col min="7" max="7" width="33.140625" customWidth="1"/>
    <col min="8" max="8" width="19.140625" customWidth="1"/>
    <col min="9" max="10" width="15.7109375" customWidth="1"/>
    <col min="11" max="11" width="19.7109375" customWidth="1"/>
    <col min="12" max="12" width="16.7109375" customWidth="1"/>
    <col min="13" max="13" width="24.140625" customWidth="1"/>
    <col min="14" max="14" width="21.7109375" customWidth="1"/>
    <col min="15" max="28" width="10.7109375" customWidth="1"/>
  </cols>
  <sheetData>
    <row r="1" spans="1:28" ht="42" customHeight="1">
      <c r="A1" s="200" t="s">
        <v>596</v>
      </c>
      <c r="B1" s="187"/>
      <c r="C1" s="187"/>
      <c r="D1" s="187"/>
      <c r="E1" s="187"/>
      <c r="F1" s="187"/>
      <c r="G1" s="187"/>
      <c r="H1" s="187"/>
      <c r="I1" s="187"/>
      <c r="J1" s="187"/>
      <c r="K1" s="187"/>
      <c r="L1" s="187"/>
      <c r="M1" s="187"/>
      <c r="N1" s="201"/>
      <c r="O1" s="32"/>
      <c r="P1" s="32"/>
      <c r="Q1" s="32"/>
      <c r="R1" s="32"/>
      <c r="S1" s="32"/>
      <c r="T1" s="32"/>
      <c r="U1" s="32"/>
      <c r="V1" s="32"/>
      <c r="W1" s="32"/>
      <c r="X1" s="32"/>
      <c r="Y1" s="32"/>
      <c r="Z1" s="32"/>
      <c r="AA1" s="32"/>
      <c r="AB1" s="32"/>
    </row>
    <row r="2" spans="1:28" ht="31.5" customHeight="1">
      <c r="A2" s="221" t="s">
        <v>597</v>
      </c>
      <c r="B2" s="187"/>
      <c r="C2" s="187"/>
      <c r="D2" s="187"/>
      <c r="E2" s="187"/>
      <c r="F2" s="187"/>
      <c r="G2" s="187"/>
      <c r="H2" s="187"/>
      <c r="I2" s="187"/>
      <c r="J2" s="187"/>
      <c r="K2" s="187"/>
      <c r="L2" s="187"/>
      <c r="M2" s="187"/>
      <c r="N2" s="201"/>
      <c r="O2" s="32"/>
      <c r="P2" s="32"/>
      <c r="Q2" s="32"/>
      <c r="R2" s="32"/>
      <c r="S2" s="32"/>
      <c r="T2" s="32"/>
      <c r="U2" s="32"/>
      <c r="V2" s="32"/>
      <c r="W2" s="32"/>
      <c r="X2" s="32"/>
      <c r="Y2" s="32"/>
      <c r="Z2" s="32"/>
      <c r="AA2" s="32"/>
      <c r="AB2" s="32"/>
    </row>
    <row r="3" spans="1:28" ht="61.5" customHeight="1">
      <c r="A3" s="67" t="s">
        <v>427</v>
      </c>
      <c r="B3" s="67" t="s">
        <v>428</v>
      </c>
      <c r="C3" s="67" t="s">
        <v>429</v>
      </c>
      <c r="D3" s="67" t="s">
        <v>46</v>
      </c>
      <c r="E3" s="67" t="s">
        <v>430</v>
      </c>
      <c r="F3" s="67" t="s">
        <v>500</v>
      </c>
      <c r="G3" s="67" t="s">
        <v>432</v>
      </c>
      <c r="H3" s="67" t="s">
        <v>433</v>
      </c>
      <c r="I3" s="67" t="s">
        <v>154</v>
      </c>
      <c r="J3" s="67" t="s">
        <v>155</v>
      </c>
      <c r="K3" s="67" t="s">
        <v>156</v>
      </c>
      <c r="L3" s="67" t="s">
        <v>434</v>
      </c>
      <c r="M3" s="67" t="s">
        <v>158</v>
      </c>
      <c r="N3" s="67" t="s">
        <v>435</v>
      </c>
      <c r="O3" s="160"/>
      <c r="P3" s="160"/>
      <c r="Q3" s="160"/>
      <c r="R3" s="160"/>
      <c r="S3" s="160"/>
      <c r="T3" s="160"/>
      <c r="U3" s="160"/>
      <c r="V3" s="160"/>
      <c r="W3" s="160"/>
      <c r="X3" s="160"/>
      <c r="Y3" s="160"/>
      <c r="Z3" s="160"/>
      <c r="AA3" s="160"/>
      <c r="AB3" s="160"/>
    </row>
    <row r="4" spans="1:28" ht="46.5" customHeight="1">
      <c r="A4" s="238" t="s">
        <v>436</v>
      </c>
      <c r="B4" s="238" t="s">
        <v>437</v>
      </c>
      <c r="C4" s="198" t="s">
        <v>438</v>
      </c>
      <c r="D4" s="192" t="s">
        <v>439</v>
      </c>
      <c r="E4" s="72" t="s">
        <v>440</v>
      </c>
      <c r="F4" s="121">
        <v>5</v>
      </c>
      <c r="G4" s="73">
        <v>0</v>
      </c>
      <c r="H4" s="164">
        <v>0</v>
      </c>
      <c r="I4" s="164">
        <v>0</v>
      </c>
      <c r="J4" s="164">
        <v>0</v>
      </c>
      <c r="K4" s="164">
        <v>0</v>
      </c>
      <c r="L4" s="164">
        <v>0</v>
      </c>
      <c r="M4" s="164">
        <v>0</v>
      </c>
      <c r="N4" s="164"/>
      <c r="O4" s="32"/>
      <c r="P4" s="32"/>
      <c r="Q4" s="32"/>
      <c r="R4" s="32"/>
      <c r="S4" s="32"/>
      <c r="T4" s="32"/>
      <c r="U4" s="32"/>
      <c r="V4" s="32"/>
      <c r="W4" s="32"/>
      <c r="X4" s="32"/>
      <c r="Y4" s="32"/>
      <c r="Z4" s="32"/>
      <c r="AA4" s="32"/>
      <c r="AB4" s="32"/>
    </row>
    <row r="5" spans="1:28" ht="129.75" customHeight="1">
      <c r="A5" s="193"/>
      <c r="B5" s="193"/>
      <c r="C5" s="193"/>
      <c r="D5" s="193"/>
      <c r="E5" s="72" t="s">
        <v>441</v>
      </c>
      <c r="F5" s="108">
        <v>27923</v>
      </c>
      <c r="G5" s="108">
        <v>3177</v>
      </c>
      <c r="H5" s="164">
        <v>468</v>
      </c>
      <c r="I5" s="164">
        <v>310</v>
      </c>
      <c r="J5" s="164">
        <v>400</v>
      </c>
      <c r="K5" s="164">
        <v>125</v>
      </c>
      <c r="L5" s="164">
        <v>200</v>
      </c>
      <c r="M5" s="164">
        <v>142</v>
      </c>
      <c r="N5" s="164"/>
      <c r="O5" s="32"/>
      <c r="P5" s="32"/>
      <c r="Q5" s="32"/>
      <c r="R5" s="32"/>
      <c r="S5" s="32"/>
      <c r="T5" s="32"/>
      <c r="U5" s="32"/>
      <c r="V5" s="32"/>
      <c r="W5" s="32"/>
      <c r="X5" s="32"/>
      <c r="Y5" s="32"/>
      <c r="Z5" s="32"/>
      <c r="AA5" s="32"/>
      <c r="AB5" s="32"/>
    </row>
    <row r="6" spans="1:28" ht="46.5" customHeight="1">
      <c r="A6" s="193"/>
      <c r="B6" s="193"/>
      <c r="C6" s="193"/>
      <c r="D6" s="193"/>
      <c r="E6" s="72" t="s">
        <v>442</v>
      </c>
      <c r="F6" s="121">
        <v>134</v>
      </c>
      <c r="G6" s="70">
        <v>70</v>
      </c>
      <c r="H6" s="70">
        <v>34</v>
      </c>
      <c r="I6" s="70">
        <v>43</v>
      </c>
      <c r="J6" s="70">
        <v>33</v>
      </c>
      <c r="K6" s="70">
        <v>41</v>
      </c>
      <c r="L6" s="70">
        <v>38</v>
      </c>
      <c r="M6" s="70">
        <v>24</v>
      </c>
      <c r="N6" s="164"/>
      <c r="O6" s="32"/>
      <c r="P6" s="32"/>
      <c r="Q6" s="32"/>
      <c r="R6" s="32"/>
      <c r="S6" s="32"/>
      <c r="T6" s="32"/>
      <c r="U6" s="32"/>
      <c r="V6" s="32"/>
      <c r="W6" s="32"/>
      <c r="X6" s="32"/>
      <c r="Y6" s="32"/>
      <c r="Z6" s="32"/>
      <c r="AA6" s="32"/>
      <c r="AB6" s="32"/>
    </row>
    <row r="7" spans="1:28" ht="46.5" customHeight="1">
      <c r="A7" s="193"/>
      <c r="B7" s="193"/>
      <c r="C7" s="193"/>
      <c r="D7" s="193"/>
      <c r="E7" s="72" t="s">
        <v>443</v>
      </c>
      <c r="F7" s="121">
        <v>519</v>
      </c>
      <c r="G7" s="70">
        <v>302</v>
      </c>
      <c r="H7" s="70">
        <v>125</v>
      </c>
      <c r="I7" s="70">
        <v>119</v>
      </c>
      <c r="J7" s="70">
        <v>187</v>
      </c>
      <c r="K7" s="70">
        <v>176</v>
      </c>
      <c r="L7" s="70">
        <v>163</v>
      </c>
      <c r="M7" s="70">
        <v>101</v>
      </c>
      <c r="N7" s="164"/>
      <c r="O7" s="32"/>
      <c r="P7" s="32"/>
      <c r="Q7" s="32"/>
      <c r="R7" s="32"/>
      <c r="S7" s="32"/>
      <c r="T7" s="32"/>
      <c r="U7" s="32"/>
      <c r="V7" s="32"/>
      <c r="W7" s="32"/>
      <c r="X7" s="32"/>
      <c r="Y7" s="32"/>
      <c r="Z7" s="32"/>
      <c r="AA7" s="32"/>
      <c r="AB7" s="32"/>
    </row>
    <row r="8" spans="1:28" ht="46.5" customHeight="1">
      <c r="A8" s="194"/>
      <c r="B8" s="194"/>
      <c r="C8" s="194"/>
      <c r="D8" s="194"/>
      <c r="E8" s="72" t="s">
        <v>444</v>
      </c>
      <c r="F8" s="121">
        <v>477</v>
      </c>
      <c r="G8" s="70">
        <v>275</v>
      </c>
      <c r="H8" s="70">
        <v>87</v>
      </c>
      <c r="I8" s="70">
        <v>81</v>
      </c>
      <c r="J8" s="70">
        <v>196</v>
      </c>
      <c r="K8" s="70">
        <v>191</v>
      </c>
      <c r="L8" s="70">
        <v>157</v>
      </c>
      <c r="M8" s="70">
        <v>72</v>
      </c>
      <c r="N8" s="164"/>
      <c r="O8" s="32"/>
      <c r="P8" s="32"/>
      <c r="Q8" s="32"/>
      <c r="R8" s="32"/>
      <c r="S8" s="32"/>
      <c r="T8" s="32"/>
      <c r="U8" s="32"/>
      <c r="V8" s="32"/>
      <c r="W8" s="32"/>
      <c r="X8" s="32"/>
      <c r="Y8" s="32"/>
      <c r="Z8" s="32"/>
      <c r="AA8" s="32"/>
      <c r="AB8" s="32"/>
    </row>
    <row r="9" spans="1:28" ht="18.75" customHeight="1">
      <c r="A9" s="165"/>
      <c r="B9" s="165"/>
      <c r="C9" s="165"/>
      <c r="D9" s="165"/>
      <c r="E9" s="165"/>
      <c r="F9" s="165"/>
      <c r="G9" s="165"/>
      <c r="H9" s="165"/>
      <c r="I9" s="165"/>
      <c r="J9" s="165"/>
      <c r="K9" s="165"/>
      <c r="L9" s="165"/>
      <c r="M9" s="165"/>
      <c r="N9" s="32"/>
      <c r="O9" s="32"/>
      <c r="P9" s="32"/>
      <c r="Q9" s="32"/>
      <c r="R9" s="32"/>
      <c r="S9" s="32"/>
      <c r="T9" s="32"/>
      <c r="U9" s="32"/>
      <c r="V9" s="32"/>
      <c r="W9" s="32"/>
      <c r="X9" s="32"/>
      <c r="Y9" s="32"/>
      <c r="Z9" s="32"/>
      <c r="AA9" s="32"/>
      <c r="AB9" s="32"/>
    </row>
    <row r="10" spans="1:28" ht="31.5" customHeight="1">
      <c r="A10" s="221" t="s">
        <v>598</v>
      </c>
      <c r="B10" s="187"/>
      <c r="C10" s="187"/>
      <c r="D10" s="187"/>
      <c r="E10" s="187"/>
      <c r="F10" s="187"/>
      <c r="G10" s="187"/>
      <c r="H10" s="187"/>
      <c r="I10" s="187"/>
      <c r="J10" s="187"/>
      <c r="K10" s="187"/>
      <c r="L10" s="187"/>
      <c r="M10" s="201"/>
      <c r="N10" s="32"/>
      <c r="O10" s="32"/>
      <c r="P10" s="32"/>
      <c r="Q10" s="32"/>
      <c r="R10" s="32"/>
      <c r="S10" s="32"/>
      <c r="T10" s="32"/>
      <c r="U10" s="32"/>
      <c r="V10" s="32"/>
      <c r="W10" s="32"/>
      <c r="X10" s="32"/>
      <c r="Y10" s="32"/>
      <c r="Z10" s="32"/>
      <c r="AA10" s="32"/>
      <c r="AB10" s="32"/>
    </row>
    <row r="11" spans="1:28" ht="63.75" customHeight="1">
      <c r="A11" s="67" t="s">
        <v>427</v>
      </c>
      <c r="B11" s="67" t="s">
        <v>428</v>
      </c>
      <c r="C11" s="67" t="s">
        <v>429</v>
      </c>
      <c r="D11" s="67" t="s">
        <v>46</v>
      </c>
      <c r="E11" s="67" t="s">
        <v>599</v>
      </c>
      <c r="F11" s="67" t="s">
        <v>500</v>
      </c>
      <c r="G11" s="67" t="s">
        <v>432</v>
      </c>
      <c r="H11" s="67" t="s">
        <v>433</v>
      </c>
      <c r="I11" s="67" t="s">
        <v>154</v>
      </c>
      <c r="J11" s="67" t="s">
        <v>155</v>
      </c>
      <c r="K11" s="67" t="s">
        <v>156</v>
      </c>
      <c r="L11" s="67" t="s">
        <v>434</v>
      </c>
      <c r="M11" s="67" t="s">
        <v>158</v>
      </c>
      <c r="N11" s="160"/>
      <c r="O11" s="160"/>
      <c r="P11" s="160"/>
      <c r="Q11" s="160"/>
      <c r="R11" s="160"/>
      <c r="S11" s="160"/>
      <c r="T11" s="160"/>
      <c r="U11" s="160"/>
      <c r="V11" s="160"/>
      <c r="W11" s="160"/>
      <c r="X11" s="160"/>
      <c r="Y11" s="160"/>
      <c r="Z11" s="160"/>
      <c r="AA11" s="160"/>
      <c r="AB11" s="160"/>
    </row>
    <row r="12" spans="1:28" ht="36" customHeight="1">
      <c r="A12" s="164"/>
      <c r="B12" s="164"/>
      <c r="C12" s="72"/>
      <c r="D12" s="199" t="s">
        <v>446</v>
      </c>
      <c r="E12" s="164" t="s">
        <v>440</v>
      </c>
      <c r="F12" s="166">
        <f>F4/$F4</f>
        <v>1</v>
      </c>
      <c r="G12" s="167">
        <f t="shared" ref="G12:M12" si="0">G4/$F$4</f>
        <v>0</v>
      </c>
      <c r="H12" s="167">
        <f t="shared" si="0"/>
        <v>0</v>
      </c>
      <c r="I12" s="167">
        <f t="shared" si="0"/>
        <v>0</v>
      </c>
      <c r="J12" s="167">
        <f t="shared" si="0"/>
        <v>0</v>
      </c>
      <c r="K12" s="167">
        <f t="shared" si="0"/>
        <v>0</v>
      </c>
      <c r="L12" s="167">
        <f t="shared" si="0"/>
        <v>0</v>
      </c>
      <c r="M12" s="167">
        <f t="shared" si="0"/>
        <v>0</v>
      </c>
      <c r="N12" s="32"/>
      <c r="O12" s="32"/>
      <c r="P12" s="32"/>
      <c r="Q12" s="32"/>
      <c r="R12" s="32"/>
      <c r="S12" s="32"/>
      <c r="T12" s="32"/>
      <c r="U12" s="32"/>
      <c r="V12" s="32"/>
      <c r="W12" s="32"/>
      <c r="X12" s="32"/>
      <c r="Y12" s="32"/>
      <c r="Z12" s="32"/>
      <c r="AA12" s="32"/>
      <c r="AB12" s="32"/>
    </row>
    <row r="13" spans="1:28" ht="18.75" customHeight="1">
      <c r="A13" s="164"/>
      <c r="B13" s="164"/>
      <c r="C13" s="72"/>
      <c r="D13" s="193"/>
      <c r="E13" s="72" t="s">
        <v>441</v>
      </c>
      <c r="F13" s="166">
        <f t="shared" ref="F13:M13" si="1">F5/$F$5</f>
        <v>1</v>
      </c>
      <c r="G13" s="166">
        <f t="shared" si="1"/>
        <v>0.11377717293987036</v>
      </c>
      <c r="H13" s="166">
        <f t="shared" si="1"/>
        <v>1.6760376750349176E-2</v>
      </c>
      <c r="I13" s="166">
        <f t="shared" si="1"/>
        <v>1.1101958958564624E-2</v>
      </c>
      <c r="J13" s="166">
        <f t="shared" si="1"/>
        <v>1.4325108333631773E-2</v>
      </c>
      <c r="K13" s="166">
        <f t="shared" si="1"/>
        <v>4.4765963542599289E-3</v>
      </c>
      <c r="L13" s="166">
        <f t="shared" si="1"/>
        <v>7.1625541668158864E-3</v>
      </c>
      <c r="M13" s="166">
        <f t="shared" si="1"/>
        <v>5.0854134584392792E-3</v>
      </c>
      <c r="N13" s="32"/>
      <c r="O13" s="32"/>
      <c r="P13" s="32"/>
      <c r="Q13" s="32"/>
      <c r="R13" s="32"/>
      <c r="S13" s="32"/>
      <c r="T13" s="32"/>
      <c r="U13" s="32"/>
      <c r="V13" s="32"/>
      <c r="W13" s="32"/>
      <c r="X13" s="32"/>
      <c r="Y13" s="32"/>
      <c r="Z13" s="32"/>
      <c r="AA13" s="32"/>
      <c r="AB13" s="32"/>
    </row>
    <row r="14" spans="1:28" ht="18.75" customHeight="1">
      <c r="A14" s="164"/>
      <c r="B14" s="164"/>
      <c r="C14" s="72"/>
      <c r="D14" s="193"/>
      <c r="E14" s="72" t="s">
        <v>442</v>
      </c>
      <c r="F14" s="166">
        <f t="shared" ref="F14:M14" si="2">F6/$F$6</f>
        <v>1</v>
      </c>
      <c r="G14" s="166">
        <f t="shared" si="2"/>
        <v>0.52238805970149249</v>
      </c>
      <c r="H14" s="166">
        <f t="shared" si="2"/>
        <v>0.2537313432835821</v>
      </c>
      <c r="I14" s="166">
        <f t="shared" si="2"/>
        <v>0.32089552238805968</v>
      </c>
      <c r="J14" s="166">
        <f t="shared" si="2"/>
        <v>0.2462686567164179</v>
      </c>
      <c r="K14" s="166">
        <f t="shared" si="2"/>
        <v>0.30597014925373134</v>
      </c>
      <c r="L14" s="166">
        <f t="shared" si="2"/>
        <v>0.28358208955223879</v>
      </c>
      <c r="M14" s="166">
        <f t="shared" si="2"/>
        <v>0.17910447761194029</v>
      </c>
      <c r="N14" s="32"/>
      <c r="O14" s="32"/>
      <c r="P14" s="32"/>
      <c r="Q14" s="32"/>
      <c r="R14" s="32"/>
      <c r="S14" s="32"/>
      <c r="T14" s="32"/>
      <c r="U14" s="32"/>
      <c r="V14" s="32"/>
      <c r="W14" s="32"/>
      <c r="X14" s="32"/>
      <c r="Y14" s="32"/>
      <c r="Z14" s="32"/>
      <c r="AA14" s="32"/>
      <c r="AB14" s="32"/>
    </row>
    <row r="15" spans="1:28" ht="18.75" customHeight="1">
      <c r="A15" s="164"/>
      <c r="B15" s="164"/>
      <c r="C15" s="72"/>
      <c r="D15" s="193"/>
      <c r="E15" s="72" t="s">
        <v>443</v>
      </c>
      <c r="F15" s="166">
        <f t="shared" ref="F15:M15" si="3">F7/$F$7</f>
        <v>1</v>
      </c>
      <c r="G15" s="166">
        <f t="shared" si="3"/>
        <v>0.58188824662813099</v>
      </c>
      <c r="H15" s="166">
        <f t="shared" si="3"/>
        <v>0.24084778420038536</v>
      </c>
      <c r="I15" s="166">
        <f t="shared" si="3"/>
        <v>0.22928709055876687</v>
      </c>
      <c r="J15" s="166">
        <f t="shared" si="3"/>
        <v>0.3603082851637765</v>
      </c>
      <c r="K15" s="166">
        <f t="shared" si="3"/>
        <v>0.33911368015414256</v>
      </c>
      <c r="L15" s="166">
        <f t="shared" si="3"/>
        <v>0.31406551059730248</v>
      </c>
      <c r="M15" s="166">
        <f t="shared" si="3"/>
        <v>0.19460500963391136</v>
      </c>
      <c r="N15" s="32"/>
      <c r="O15" s="32"/>
      <c r="P15" s="32"/>
      <c r="Q15" s="32"/>
      <c r="R15" s="32"/>
      <c r="S15" s="32"/>
      <c r="T15" s="32"/>
      <c r="U15" s="32"/>
      <c r="V15" s="32"/>
      <c r="W15" s="32"/>
      <c r="X15" s="32"/>
      <c r="Y15" s="32"/>
      <c r="Z15" s="32"/>
      <c r="AA15" s="32"/>
      <c r="AB15" s="32"/>
    </row>
    <row r="16" spans="1:28" ht="18.75" customHeight="1">
      <c r="A16" s="164"/>
      <c r="B16" s="164"/>
      <c r="C16" s="72"/>
      <c r="D16" s="194"/>
      <c r="E16" s="72" t="s">
        <v>444</v>
      </c>
      <c r="F16" s="166">
        <f t="shared" ref="F16:M16" si="4">F8/$F$8</f>
        <v>1</v>
      </c>
      <c r="G16" s="166">
        <f t="shared" si="4"/>
        <v>0.5765199161425576</v>
      </c>
      <c r="H16" s="166">
        <f t="shared" si="4"/>
        <v>0.18238993710691823</v>
      </c>
      <c r="I16" s="166">
        <f t="shared" si="4"/>
        <v>0.16981132075471697</v>
      </c>
      <c r="J16" s="166">
        <f t="shared" si="4"/>
        <v>0.41090146750524109</v>
      </c>
      <c r="K16" s="166">
        <f t="shared" si="4"/>
        <v>0.40041928721174003</v>
      </c>
      <c r="L16" s="166">
        <f t="shared" si="4"/>
        <v>0.32914046121593293</v>
      </c>
      <c r="M16" s="166">
        <f t="shared" si="4"/>
        <v>0.15094339622641509</v>
      </c>
      <c r="N16" s="32"/>
      <c r="O16" s="32"/>
      <c r="P16" s="32"/>
      <c r="Q16" s="32"/>
      <c r="R16" s="32"/>
      <c r="S16" s="32"/>
      <c r="T16" s="32"/>
      <c r="U16" s="32"/>
      <c r="V16" s="32"/>
      <c r="W16" s="32"/>
      <c r="X16" s="32"/>
      <c r="Y16" s="32"/>
      <c r="Z16" s="32"/>
      <c r="AA16" s="32"/>
      <c r="AB16" s="32"/>
    </row>
    <row r="17" spans="1:28" ht="18.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row>
    <row r="18" spans="1:28" ht="18.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row>
    <row r="19" spans="1:28" ht="18.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row>
    <row r="20" spans="1:28" ht="18.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row>
    <row r="21" spans="1:28" ht="18.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row>
    <row r="22" spans="1:28" ht="18.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row>
    <row r="23" spans="1:28" ht="18.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row>
    <row r="24" spans="1:28" ht="18.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row>
    <row r="25" spans="1:28" ht="18.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row>
    <row r="26" spans="1:28" ht="18.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row>
    <row r="27" spans="1:28" ht="18.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row>
    <row r="28" spans="1:28" ht="18.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28" ht="18.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row>
    <row r="30" spans="1:28" ht="18.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row>
    <row r="31" spans="1:28" ht="18.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row>
    <row r="32" spans="1:28" ht="18.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row>
    <row r="33" spans="1:28" ht="18.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row>
    <row r="34" spans="1:28" ht="18.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row>
    <row r="35" spans="1:28" ht="18.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row>
    <row r="36" spans="1:28" ht="18.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row>
    <row r="37" spans="1:28" ht="18.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row>
    <row r="38" spans="1:28" ht="18.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row>
    <row r="39" spans="1:28" ht="18.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row>
    <row r="40" spans="1:28" ht="18.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row>
    <row r="41" spans="1:28" ht="18.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row>
    <row r="42" spans="1:28" ht="18.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row>
    <row r="43" spans="1:28" ht="18.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row>
    <row r="44" spans="1:28" ht="18.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row>
    <row r="45" spans="1:28" ht="18.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row>
    <row r="46" spans="1:28" ht="18.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row>
    <row r="47" spans="1:28" ht="18.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row>
    <row r="48" spans="1:28" ht="18.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row>
    <row r="49" spans="1:28" ht="18.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row>
    <row r="50" spans="1:28" ht="18.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row>
    <row r="51" spans="1:28" ht="18.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row>
    <row r="52" spans="1:28" ht="18.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row>
    <row r="53" spans="1:28" ht="18.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row>
    <row r="54" spans="1:28" ht="18.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row>
    <row r="55" spans="1:28" ht="18.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row>
    <row r="56" spans="1:28" ht="18.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row>
    <row r="57" spans="1:28" ht="18.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row>
    <row r="58" spans="1:28" ht="18.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row>
    <row r="59" spans="1:28" ht="18.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row>
    <row r="60" spans="1:28" ht="18.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row>
    <row r="61" spans="1:28" ht="18.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row>
    <row r="62" spans="1:28" ht="18.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row>
    <row r="63" spans="1:28" ht="18.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row>
    <row r="64" spans="1:28" ht="18.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row>
    <row r="65" spans="1:28" ht="18.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row>
    <row r="66" spans="1:28" ht="18.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row>
    <row r="67" spans="1:28" ht="18.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row>
    <row r="68" spans="1:28" ht="18.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row>
    <row r="69" spans="1:28" ht="18.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row>
    <row r="70" spans="1:28" ht="18.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row>
    <row r="71" spans="1:28" ht="18.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row>
    <row r="72" spans="1:28" ht="18.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row>
    <row r="73" spans="1:28" ht="18.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row>
    <row r="74" spans="1:28" ht="18.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row>
    <row r="75" spans="1:28" ht="18.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row>
    <row r="76" spans="1:28" ht="18.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row>
    <row r="77" spans="1:28" ht="18.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row>
    <row r="78" spans="1:28" ht="18.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row>
    <row r="79" spans="1:28" ht="18.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row>
    <row r="80" spans="1:28" ht="18.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row>
    <row r="81" spans="1:28" ht="18.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row>
    <row r="82" spans="1:28" ht="18.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row>
    <row r="83" spans="1:28" ht="18.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row>
    <row r="84" spans="1:28" ht="18.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row>
    <row r="85" spans="1:28" ht="18.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row>
    <row r="86" spans="1:28" ht="18.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row>
    <row r="87" spans="1:28" ht="18.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row>
    <row r="88" spans="1:28" ht="18.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row>
    <row r="89" spans="1:28" ht="18.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row>
    <row r="90" spans="1:28" ht="18.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row>
    <row r="91" spans="1:28" ht="18.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row>
    <row r="92" spans="1:28" ht="18.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row>
    <row r="93" spans="1:28" ht="18.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row>
    <row r="94" spans="1:28" ht="18.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row>
    <row r="95" spans="1:28" ht="18.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row>
    <row r="96" spans="1:28" ht="18.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row>
    <row r="97" spans="1:28" ht="18.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row>
    <row r="98" spans="1:28" ht="18.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row>
    <row r="99" spans="1:28" ht="18.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row>
    <row r="100" spans="1:28" ht="18.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row>
    <row r="101" spans="1:28" ht="18.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row>
    <row r="102" spans="1:28" ht="18.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row>
    <row r="103" spans="1:28" ht="18.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row>
    <row r="104" spans="1:28" ht="18.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row>
    <row r="105" spans="1:28" ht="18.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row>
    <row r="106" spans="1:28" ht="18.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row>
    <row r="107" spans="1:28" ht="18.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row>
    <row r="108" spans="1:28" ht="18.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row>
    <row r="109" spans="1:28" ht="18.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row>
    <row r="110" spans="1:28" ht="18.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row>
    <row r="111" spans="1:28" ht="18.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row>
    <row r="112" spans="1:28" ht="18.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row>
    <row r="113" spans="1:28" ht="18.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row>
    <row r="114" spans="1:28" ht="18.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row>
    <row r="115" spans="1:28" ht="18.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row>
    <row r="116" spans="1:28" ht="18.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row>
    <row r="117" spans="1:28" ht="18.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row>
    <row r="118" spans="1:28" ht="18.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row>
    <row r="119" spans="1:28" ht="18.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row>
    <row r="120" spans="1:28" ht="18.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row>
    <row r="121" spans="1:28" ht="18.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row>
    <row r="122" spans="1:28" ht="18.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row>
    <row r="123" spans="1:28" ht="18.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row>
    <row r="124" spans="1:28" ht="18.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row>
    <row r="125" spans="1:28" ht="18.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row>
    <row r="126" spans="1:28" ht="18.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row>
    <row r="127" spans="1:28" ht="18.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row>
    <row r="128" spans="1:28" ht="18.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row>
    <row r="129" spans="1:28" ht="18.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row>
    <row r="130" spans="1:28" ht="18.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row>
    <row r="131" spans="1:28" ht="18.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row>
    <row r="132" spans="1:28" ht="18.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row>
    <row r="133" spans="1:28" ht="18.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row>
    <row r="134" spans="1:28" ht="18.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row>
    <row r="135" spans="1:28" ht="18.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row>
    <row r="136" spans="1:28" ht="18.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row>
    <row r="137" spans="1:28" ht="18.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row>
    <row r="138" spans="1:28" ht="18.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row>
    <row r="139" spans="1:28" ht="18.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row>
    <row r="140" spans="1:28" ht="18.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row>
    <row r="141" spans="1:28" ht="18.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row>
    <row r="142" spans="1:28" ht="18.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row>
    <row r="143" spans="1:28" ht="18.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row>
    <row r="144" spans="1:28" ht="18.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row>
    <row r="145" spans="1:28" ht="18.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row>
    <row r="146" spans="1:28" ht="18.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row>
    <row r="147" spans="1:28" ht="18.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row>
    <row r="148" spans="1:28" ht="18.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row>
    <row r="149" spans="1:28" ht="18.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row>
    <row r="150" spans="1:28" ht="18.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row>
    <row r="151" spans="1:28" ht="18.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row>
    <row r="152" spans="1:28" ht="18.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row>
    <row r="153" spans="1:28" ht="18.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row>
    <row r="154" spans="1:28" ht="18.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row>
    <row r="155" spans="1:28" ht="18.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row>
    <row r="156" spans="1:28" ht="18.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row>
    <row r="157" spans="1:28" ht="18.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row>
    <row r="158" spans="1:28" ht="18.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row>
    <row r="159" spans="1:28" ht="18.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row>
    <row r="160" spans="1:28" ht="18.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row>
    <row r="161" spans="1:28" ht="18.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row>
    <row r="162" spans="1:28" ht="18.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row>
    <row r="163" spans="1:28" ht="18.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row>
    <row r="164" spans="1:28" ht="18.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row>
    <row r="165" spans="1:28" ht="18.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row>
    <row r="166" spans="1:28" ht="18.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row>
    <row r="167" spans="1:28" ht="18.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row>
    <row r="168" spans="1:28" ht="18.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row>
    <row r="169" spans="1:28" ht="18.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row>
    <row r="170" spans="1:28" ht="18.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row>
    <row r="171" spans="1:28" ht="18.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row>
    <row r="172" spans="1:28" ht="18.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row>
    <row r="173" spans="1:28" ht="18.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row>
    <row r="174" spans="1:28" ht="18.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row>
    <row r="175" spans="1:28" ht="18.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row>
    <row r="176" spans="1:28" ht="18.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row>
    <row r="177" spans="1:28" ht="18.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row>
    <row r="178" spans="1:28" ht="18.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row>
    <row r="179" spans="1:28" ht="18.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row>
    <row r="180" spans="1:28" ht="18.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row>
    <row r="181" spans="1:28" ht="18.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row>
    <row r="182" spans="1:28" ht="18.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row>
    <row r="183" spans="1:28" ht="18.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row>
    <row r="184" spans="1:28" ht="18.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row>
    <row r="185" spans="1:28" ht="18.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row>
    <row r="186" spans="1:28" ht="18.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row>
    <row r="187" spans="1:28" ht="18.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row>
    <row r="188" spans="1:28" ht="18.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row>
    <row r="189" spans="1:28" ht="18.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row>
    <row r="190" spans="1:28" ht="18.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row>
    <row r="191" spans="1:28" ht="18.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row>
    <row r="192" spans="1:28" ht="18.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row>
    <row r="193" spans="1:28" ht="18.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row>
    <row r="194" spans="1:28" ht="18.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row>
    <row r="195" spans="1:28" ht="18.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row>
    <row r="196" spans="1:28" ht="18.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row>
    <row r="197" spans="1:28" ht="18.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row>
    <row r="198" spans="1:28" ht="18.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row>
    <row r="199" spans="1:28" ht="18.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row>
    <row r="200" spans="1:28" ht="18.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row>
    <row r="201" spans="1:28" ht="18.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row>
    <row r="202" spans="1:28" ht="18.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row>
    <row r="203" spans="1:28" ht="18.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row>
    <row r="204" spans="1:28" ht="18.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row>
    <row r="205" spans="1:28" ht="18.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row>
    <row r="206" spans="1:28" ht="18.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row>
    <row r="207" spans="1:28" ht="18.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row>
    <row r="208" spans="1:28" ht="18.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row>
    <row r="209" spans="1:28" ht="18.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row>
    <row r="210" spans="1:28" ht="18.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row>
    <row r="211" spans="1:28" ht="18.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row>
    <row r="212" spans="1:28" ht="18.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row>
    <row r="213" spans="1:28" ht="18.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row>
    <row r="214" spans="1:28" ht="18.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row>
    <row r="215" spans="1:28" ht="18.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row>
    <row r="216" spans="1:28" ht="18.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row>
    <row r="217" spans="1:28" ht="18.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row>
    <row r="218" spans="1:28" ht="18.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row>
    <row r="219" spans="1:28" ht="18.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row>
    <row r="220" spans="1:28" ht="18.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row>
    <row r="221" spans="1:28" ht="18.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row>
    <row r="222" spans="1:28" ht="18.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row>
    <row r="223" spans="1:28" ht="18.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row>
    <row r="224" spans="1:28" ht="18.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row>
    <row r="225" spans="1:28" ht="18.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row>
    <row r="226" spans="1:28" ht="18.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row>
    <row r="227" spans="1:28" ht="18.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row>
    <row r="228" spans="1:28" ht="18.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row>
    <row r="229" spans="1:28" ht="18.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row>
    <row r="230" spans="1:28" ht="18.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row>
    <row r="231" spans="1:28" ht="18.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row>
    <row r="232" spans="1:28" ht="18.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row>
    <row r="233" spans="1:28" ht="18.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row>
    <row r="234" spans="1:28" ht="18.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row>
    <row r="235" spans="1:28" ht="18.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row>
    <row r="236" spans="1:28" ht="18.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row>
    <row r="237" spans="1:28" ht="18.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row>
    <row r="238" spans="1:28" ht="18.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row>
    <row r="239" spans="1:28" ht="18.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row>
    <row r="240" spans="1:28" ht="18.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row>
    <row r="241" spans="1:28" ht="18.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row>
    <row r="242" spans="1:28" ht="18.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row>
    <row r="243" spans="1:28" ht="18.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row>
    <row r="244" spans="1:28" ht="18.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row>
    <row r="245" spans="1:28" ht="18.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row>
    <row r="246" spans="1:28" ht="18.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row>
    <row r="247" spans="1:28" ht="18.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row>
    <row r="248" spans="1:28" ht="18.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row>
    <row r="249" spans="1:28" ht="18.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row>
    <row r="250" spans="1:28" ht="18.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row>
    <row r="251" spans="1:28" ht="18.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row>
    <row r="252" spans="1:28" ht="18.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row>
    <row r="253" spans="1:28" ht="18.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row>
    <row r="254" spans="1:28" ht="18.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row>
    <row r="255" spans="1:28" ht="18.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row>
    <row r="256" spans="1:28" ht="18.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row>
    <row r="257" spans="1:28" ht="18.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row>
    <row r="258" spans="1:28" ht="18.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row>
    <row r="259" spans="1:28" ht="18.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row>
    <row r="260" spans="1:28" ht="18.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row>
    <row r="261" spans="1:28" ht="18.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row>
    <row r="262" spans="1:28" ht="18.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row>
    <row r="263" spans="1:28" ht="18.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row>
    <row r="264" spans="1:28" ht="18.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row>
    <row r="265" spans="1:28" ht="18.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row>
    <row r="266" spans="1:28" ht="18.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row>
    <row r="267" spans="1:28" ht="18.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row>
    <row r="268" spans="1:28" ht="18.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row>
    <row r="269" spans="1:28" ht="18.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row>
    <row r="270" spans="1:28" ht="18.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row>
    <row r="271" spans="1:28" ht="18.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row>
    <row r="272" spans="1:28" ht="18.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row>
    <row r="273" spans="1:28" ht="18.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row>
    <row r="274" spans="1:28" ht="18.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row>
    <row r="275" spans="1:28" ht="18.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row>
    <row r="276" spans="1:28" ht="18.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row>
    <row r="277" spans="1:28" ht="18.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row>
    <row r="278" spans="1:28" ht="18.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row>
    <row r="279" spans="1:28" ht="18.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row>
    <row r="280" spans="1:28" ht="18.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row>
    <row r="281" spans="1:28" ht="18.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row>
    <row r="282" spans="1:28" ht="18.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row>
    <row r="283" spans="1:28" ht="18.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row>
    <row r="284" spans="1:28" ht="18.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row>
    <row r="285" spans="1:28" ht="18.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row>
    <row r="286" spans="1:28" ht="18.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row>
    <row r="287" spans="1:28" ht="18.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row>
    <row r="288" spans="1:28" ht="18.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row>
    <row r="289" spans="1:28" ht="18.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row>
    <row r="290" spans="1:28" ht="18.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row>
    <row r="291" spans="1:28" ht="18.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row>
    <row r="292" spans="1:28" ht="18.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row>
    <row r="293" spans="1:28" ht="18.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row>
    <row r="294" spans="1:28" ht="18.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row>
    <row r="295" spans="1:28" ht="18.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row>
    <row r="296" spans="1:28" ht="18.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row>
    <row r="297" spans="1:28" ht="18.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row>
    <row r="298" spans="1:28" ht="18.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row>
    <row r="299" spans="1:28" ht="18.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row>
    <row r="300" spans="1:28" ht="18.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row>
    <row r="301" spans="1:28" ht="18.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row>
    <row r="302" spans="1:28" ht="18.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row>
    <row r="303" spans="1:28" ht="18.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row>
    <row r="304" spans="1:28" ht="18.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row>
    <row r="305" spans="1:28" ht="18.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row>
    <row r="306" spans="1:28" ht="18.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row>
    <row r="307" spans="1:28" ht="18.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row>
    <row r="308" spans="1:28" ht="18.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row>
    <row r="309" spans="1:28" ht="18.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row>
    <row r="310" spans="1:28" ht="18.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row>
    <row r="311" spans="1:28" ht="18.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row>
    <row r="312" spans="1:28" ht="18.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row>
    <row r="313" spans="1:28" ht="18.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row>
    <row r="314" spans="1:28" ht="18.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row>
    <row r="315" spans="1:28" ht="18.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row>
    <row r="316" spans="1:28" ht="18.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row>
    <row r="317" spans="1:28" ht="18.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row>
    <row r="318" spans="1:28" ht="18.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row>
    <row r="319" spans="1:28" ht="18.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row>
    <row r="320" spans="1:28" ht="18.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row>
    <row r="321" spans="1:28" ht="18.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row>
    <row r="322" spans="1:28" ht="18.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row>
    <row r="323" spans="1:28" ht="18.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row>
    <row r="324" spans="1:28" ht="18.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row>
    <row r="325" spans="1:28" ht="18.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row>
    <row r="326" spans="1:28" ht="18.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row>
    <row r="327" spans="1:28" ht="18.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row>
    <row r="328" spans="1:28" ht="18.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row>
    <row r="329" spans="1:28" ht="18.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row>
    <row r="330" spans="1:28" ht="18.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row>
    <row r="331" spans="1:28" ht="18.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row>
    <row r="332" spans="1:28" ht="18.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row>
    <row r="333" spans="1:28" ht="18.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row>
    <row r="334" spans="1:28" ht="18.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row>
    <row r="335" spans="1:28" ht="18.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row>
    <row r="336" spans="1:28" ht="18.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row>
    <row r="337" spans="1:28" ht="18.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row>
    <row r="338" spans="1:28" ht="18.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row>
    <row r="339" spans="1:28" ht="18.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row>
    <row r="340" spans="1:28" ht="18.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row>
    <row r="341" spans="1:28" ht="18.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row>
    <row r="342" spans="1:28" ht="18.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row>
    <row r="343" spans="1:28" ht="18.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row>
    <row r="344" spans="1:28" ht="18.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row>
    <row r="345" spans="1:28" ht="18.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row>
    <row r="346" spans="1:28" ht="18.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row>
    <row r="347" spans="1:28" ht="18.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row>
    <row r="348" spans="1:28" ht="18.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row>
    <row r="349" spans="1:28" ht="18.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row>
    <row r="350" spans="1:28" ht="18.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row>
    <row r="351" spans="1:28" ht="18.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row>
    <row r="352" spans="1:28" ht="18.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row>
    <row r="353" spans="1:28" ht="18.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row>
    <row r="354" spans="1:28" ht="18.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row>
    <row r="355" spans="1:28" ht="18.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row>
    <row r="356" spans="1:28" ht="18.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row>
    <row r="357" spans="1:28" ht="18.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row>
    <row r="358" spans="1:28" ht="18.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row>
    <row r="359" spans="1:28" ht="18.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row>
    <row r="360" spans="1:28" ht="18.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row>
    <row r="361" spans="1:28" ht="18.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row>
    <row r="362" spans="1:28" ht="18.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row>
    <row r="363" spans="1:28" ht="18.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row>
    <row r="364" spans="1:28" ht="18.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row>
    <row r="365" spans="1:28" ht="18.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row>
    <row r="366" spans="1:28" ht="18.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row>
    <row r="367" spans="1:28" ht="18.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row>
    <row r="368" spans="1:28" ht="18.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row>
    <row r="369" spans="1:28" ht="18.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row>
    <row r="370" spans="1:28" ht="18.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row>
    <row r="371" spans="1:28" ht="18.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row>
    <row r="372" spans="1:28" ht="18.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row>
    <row r="373" spans="1:28" ht="18.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row>
    <row r="374" spans="1:28" ht="18.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row>
    <row r="375" spans="1:28" ht="18.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row>
    <row r="376" spans="1:28" ht="18.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row>
    <row r="377" spans="1:28" ht="18.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row>
    <row r="378" spans="1:28" ht="18.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row>
    <row r="379" spans="1:28" ht="18.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row>
    <row r="380" spans="1:28" ht="18.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row>
    <row r="381" spans="1:28" ht="18.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row>
    <row r="382" spans="1:28" ht="18.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row>
    <row r="383" spans="1:28" ht="18.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row>
    <row r="384" spans="1:28" ht="18.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row>
    <row r="385" spans="1:28" ht="18.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row>
    <row r="386" spans="1:28" ht="18.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row>
    <row r="387" spans="1:28" ht="18.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row>
    <row r="388" spans="1:28" ht="18.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row>
    <row r="389" spans="1:28" ht="18.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row>
    <row r="390" spans="1:28" ht="18.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row>
    <row r="391" spans="1:28" ht="18.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row>
    <row r="392" spans="1:28" ht="18.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row>
    <row r="393" spans="1:28" ht="18.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row>
    <row r="394" spans="1:28" ht="18.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row>
    <row r="395" spans="1:28" ht="18.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row>
    <row r="396" spans="1:28" ht="18.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row>
    <row r="397" spans="1:28" ht="18.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row>
    <row r="398" spans="1:28" ht="18.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row>
    <row r="399" spans="1:28" ht="18.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row>
    <row r="400" spans="1:28" ht="18.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row>
    <row r="401" spans="1:28" ht="18.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row>
    <row r="402" spans="1:28" ht="18.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row>
    <row r="403" spans="1:28" ht="18.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row>
    <row r="404" spans="1:28" ht="18.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row>
    <row r="405" spans="1:28" ht="18.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row>
    <row r="406" spans="1:28" ht="18.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row>
    <row r="407" spans="1:28" ht="18.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row>
    <row r="408" spans="1:28" ht="18.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row>
    <row r="409" spans="1:28" ht="18.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row>
    <row r="410" spans="1:28" ht="18.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row>
    <row r="411" spans="1:28" ht="18.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row>
    <row r="412" spans="1:28" ht="18.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row>
    <row r="413" spans="1:28" ht="18.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row>
    <row r="414" spans="1:28" ht="18.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row>
    <row r="415" spans="1:28" ht="18.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row>
    <row r="416" spans="1:28" ht="18.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row>
    <row r="417" spans="1:28" ht="18.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row>
    <row r="418" spans="1:28" ht="18.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row>
    <row r="419" spans="1:28" ht="18.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row>
    <row r="420" spans="1:28" ht="18.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row>
    <row r="421" spans="1:28" ht="18.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row>
    <row r="422" spans="1:28" ht="18.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row>
    <row r="423" spans="1:28" ht="18.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row>
    <row r="424" spans="1:28" ht="18.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row>
    <row r="425" spans="1:28" ht="18.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row>
    <row r="426" spans="1:28" ht="18.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row>
    <row r="427" spans="1:28" ht="18.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row>
    <row r="428" spans="1:28" ht="18.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row>
    <row r="429" spans="1:28" ht="18.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row>
    <row r="430" spans="1:28" ht="18.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row>
    <row r="431" spans="1:28" ht="18.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row>
    <row r="432" spans="1:28" ht="18.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row>
    <row r="433" spans="1:28" ht="18.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row>
    <row r="434" spans="1:28" ht="18.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row>
    <row r="435" spans="1:28" ht="18.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row>
    <row r="436" spans="1:28" ht="18.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row>
    <row r="437" spans="1:28" ht="18.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row>
    <row r="438" spans="1:28" ht="18.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row>
    <row r="439" spans="1:28" ht="18.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row>
    <row r="440" spans="1:28" ht="18.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row>
    <row r="441" spans="1:28" ht="18.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row>
    <row r="442" spans="1:28" ht="18.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row>
    <row r="443" spans="1:28" ht="18.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row>
    <row r="444" spans="1:28" ht="18.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row>
    <row r="445" spans="1:28" ht="18.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row>
    <row r="446" spans="1:28" ht="18.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row>
    <row r="447" spans="1:28" ht="18.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row>
    <row r="448" spans="1:28" ht="18.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row>
    <row r="449" spans="1:28" ht="18.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row>
    <row r="450" spans="1:28" ht="18.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row>
    <row r="451" spans="1:28" ht="18.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row>
    <row r="452" spans="1:28" ht="18.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row>
    <row r="453" spans="1:28" ht="18.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row>
    <row r="454" spans="1:28" ht="18.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row>
    <row r="455" spans="1:28" ht="18.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row>
    <row r="456" spans="1:28" ht="18.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row>
    <row r="457" spans="1:28" ht="18.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row>
    <row r="458" spans="1:28" ht="18.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row>
    <row r="459" spans="1:28" ht="18.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row>
    <row r="460" spans="1:28" ht="18.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row>
    <row r="461" spans="1:28" ht="18.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row>
    <row r="462" spans="1:28" ht="18.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row>
    <row r="463" spans="1:28" ht="18.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row>
    <row r="464" spans="1:28" ht="18.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row>
    <row r="465" spans="1:28" ht="18.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row>
    <row r="466" spans="1:28" ht="18.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row>
    <row r="467" spans="1:28" ht="18.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row>
    <row r="468" spans="1:28" ht="18.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row>
    <row r="469" spans="1:28" ht="18.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row>
    <row r="470" spans="1:28" ht="18.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row>
    <row r="471" spans="1:28" ht="18.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row>
    <row r="472" spans="1:28" ht="18.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row>
    <row r="473" spans="1:28" ht="18.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row>
    <row r="474" spans="1:28" ht="18.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row>
    <row r="475" spans="1:28" ht="18.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row>
    <row r="476" spans="1:28" ht="18.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row>
    <row r="477" spans="1:28" ht="18.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row>
    <row r="478" spans="1:28" ht="18.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row>
    <row r="479" spans="1:28" ht="18.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row>
    <row r="480" spans="1:28" ht="18.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row>
    <row r="481" spans="1:28" ht="18.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row>
    <row r="482" spans="1:28" ht="18.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row>
    <row r="483" spans="1:28" ht="18.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row>
    <row r="484" spans="1:28" ht="18.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row>
    <row r="485" spans="1:28" ht="18.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row>
    <row r="486" spans="1:28" ht="18.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row>
    <row r="487" spans="1:28" ht="18.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row>
    <row r="488" spans="1:28" ht="18.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row>
    <row r="489" spans="1:28" ht="18.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row>
    <row r="490" spans="1:28" ht="18.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row>
    <row r="491" spans="1:28" ht="18.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row>
    <row r="492" spans="1:28" ht="18.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row>
    <row r="493" spans="1:28" ht="18.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row>
    <row r="494" spans="1:28" ht="18.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row>
    <row r="495" spans="1:28" ht="18.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row>
    <row r="496" spans="1:28" ht="18.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row>
    <row r="497" spans="1:28" ht="18.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row>
    <row r="498" spans="1:28" ht="18.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row>
    <row r="499" spans="1:28" ht="18.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row>
    <row r="500" spans="1:28" ht="18.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row>
    <row r="501" spans="1:28" ht="18.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row>
    <row r="502" spans="1:28" ht="18.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row>
    <row r="503" spans="1:28" ht="18.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row>
    <row r="504" spans="1:28" ht="18.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row>
    <row r="505" spans="1:28" ht="18.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row>
    <row r="506" spans="1:28" ht="18.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row>
    <row r="507" spans="1:28" ht="18.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row>
    <row r="508" spans="1:28" ht="18.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row>
    <row r="509" spans="1:28" ht="18.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row>
    <row r="510" spans="1:28" ht="18.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row>
    <row r="511" spans="1:28" ht="18.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row>
    <row r="512" spans="1:28" ht="18.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row>
    <row r="513" spans="1:28" ht="18.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row>
    <row r="514" spans="1:28" ht="18.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row>
    <row r="515" spans="1:28"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row>
    <row r="516" spans="1:28" ht="18.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row>
    <row r="517" spans="1:28" ht="18.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row>
    <row r="518" spans="1:28" ht="18.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row>
    <row r="519" spans="1:28" ht="18.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row>
    <row r="520" spans="1:28" ht="18.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row>
    <row r="521" spans="1:28" ht="18.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row>
    <row r="522" spans="1:28" ht="18.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row>
    <row r="523" spans="1:28" ht="18.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row>
    <row r="524" spans="1:28" ht="18.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row>
    <row r="525" spans="1:28" ht="18.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row>
    <row r="526" spans="1:28" ht="18.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row>
    <row r="527" spans="1:28" ht="18.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row>
    <row r="528" spans="1:28" ht="18.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row>
    <row r="529" spans="1:28" ht="18.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row>
    <row r="530" spans="1:28" ht="18.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row>
    <row r="531" spans="1:28" ht="18.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row>
    <row r="532" spans="1:28" ht="18.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row>
    <row r="533" spans="1:28" ht="18.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row>
    <row r="534" spans="1:28" ht="18.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row>
    <row r="535" spans="1:28" ht="18.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row>
    <row r="536" spans="1:28" ht="18.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row>
    <row r="537" spans="1:28" ht="18.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row>
    <row r="538" spans="1:28" ht="18.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row>
    <row r="539" spans="1:28" ht="18.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row>
    <row r="540" spans="1:28" ht="18.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row>
    <row r="541" spans="1:28" ht="18.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row>
    <row r="542" spans="1:28" ht="18.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row>
    <row r="543" spans="1:28" ht="18.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row>
    <row r="544" spans="1:28" ht="18.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row>
    <row r="545" spans="1:28" ht="18.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row>
    <row r="546" spans="1:28" ht="18.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row>
    <row r="547" spans="1:28" ht="18.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row>
    <row r="548" spans="1:28" ht="18.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row>
    <row r="549" spans="1:28" ht="18.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row>
    <row r="550" spans="1:28" ht="18.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row>
    <row r="551" spans="1:28" ht="18.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row>
    <row r="552" spans="1:28" ht="18.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row>
    <row r="553" spans="1:28" ht="18.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row>
    <row r="554" spans="1:28" ht="18.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row>
    <row r="555" spans="1:28" ht="18.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row>
    <row r="556" spans="1:28" ht="18.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row>
    <row r="557" spans="1:28" ht="18.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row>
    <row r="558" spans="1:28" ht="18.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row>
    <row r="559" spans="1:28" ht="18.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row>
    <row r="560" spans="1:28" ht="18.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row>
    <row r="561" spans="1:28" ht="18.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row>
    <row r="562" spans="1:28" ht="18.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row>
    <row r="563" spans="1:28" ht="18.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row>
    <row r="564" spans="1:28" ht="18.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row>
    <row r="565" spans="1:28" ht="18.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row>
    <row r="566" spans="1:28" ht="18.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row>
    <row r="567" spans="1:28" ht="18.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row>
    <row r="568" spans="1:28" ht="18.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row>
    <row r="569" spans="1:28" ht="18.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row>
    <row r="570" spans="1:28" ht="18.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row>
    <row r="571" spans="1:28" ht="18.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row>
    <row r="572" spans="1:28" ht="18.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row>
    <row r="573" spans="1:28" ht="18.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row>
    <row r="574" spans="1:28" ht="18.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row>
    <row r="575" spans="1:28" ht="18.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row>
    <row r="576" spans="1:28" ht="18.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row>
    <row r="577" spans="1:28" ht="18.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row>
    <row r="578" spans="1:28" ht="18.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row>
    <row r="579" spans="1:28" ht="18.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row>
    <row r="580" spans="1:28" ht="18.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row>
    <row r="581" spans="1:28" ht="18.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row>
    <row r="582" spans="1:28" ht="18.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row>
    <row r="583" spans="1:28" ht="18.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row>
    <row r="584" spans="1:28" ht="18.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row>
    <row r="585" spans="1:28" ht="18.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row>
    <row r="586" spans="1:28" ht="18.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row>
    <row r="587" spans="1:28" ht="18.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row>
    <row r="588" spans="1:28" ht="18.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row>
    <row r="589" spans="1:28" ht="18.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row>
    <row r="590" spans="1:28" ht="18.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row>
    <row r="591" spans="1:28" ht="18.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row>
    <row r="592" spans="1:28" ht="18.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row>
    <row r="593" spans="1:28" ht="18.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row>
    <row r="594" spans="1:28" ht="18.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row>
    <row r="595" spans="1:28" ht="18.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row>
    <row r="596" spans="1:28" ht="18.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row>
    <row r="597" spans="1:28" ht="18.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row>
    <row r="598" spans="1:28" ht="18.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row>
    <row r="599" spans="1:28" ht="18.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row>
    <row r="600" spans="1:28" ht="18.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row>
    <row r="601" spans="1:28" ht="18.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row>
    <row r="602" spans="1:28" ht="18.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row>
    <row r="603" spans="1:28" ht="18.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row>
    <row r="604" spans="1:28" ht="18.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row>
    <row r="605" spans="1:28" ht="18.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row>
    <row r="606" spans="1:28" ht="18.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row>
    <row r="607" spans="1:28" ht="18.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row>
    <row r="608" spans="1:28" ht="18.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row>
    <row r="609" spans="1:28" ht="18.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row>
    <row r="610" spans="1:28" ht="18.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row>
    <row r="611" spans="1:28" ht="18.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row>
    <row r="612" spans="1:28" ht="18.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row>
    <row r="613" spans="1:28" ht="18.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row>
    <row r="614" spans="1:28" ht="18.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row>
    <row r="615" spans="1:28" ht="18.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row>
    <row r="616" spans="1:28" ht="18.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row>
    <row r="617" spans="1:28" ht="18.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row>
    <row r="618" spans="1:28" ht="18.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row>
    <row r="619" spans="1:28" ht="18.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row>
    <row r="620" spans="1:28" ht="18.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row>
    <row r="621" spans="1:28" ht="18.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row>
    <row r="622" spans="1:28" ht="18.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row>
    <row r="623" spans="1:28" ht="18.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row>
    <row r="624" spans="1:28" ht="18.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row>
    <row r="625" spans="1:28" ht="18.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row>
    <row r="626" spans="1:28" ht="18.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row>
    <row r="627" spans="1:28" ht="18.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row>
    <row r="628" spans="1:28" ht="18.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row>
    <row r="629" spans="1:28" ht="18.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row>
    <row r="630" spans="1:28" ht="18.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row>
    <row r="631" spans="1:28" ht="18.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row>
    <row r="632" spans="1:28" ht="18.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row>
    <row r="633" spans="1:28" ht="18.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row>
    <row r="634" spans="1:28" ht="18.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row>
    <row r="635" spans="1:28" ht="18.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row>
    <row r="636" spans="1:28" ht="18.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row>
    <row r="637" spans="1:28" ht="18.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row>
    <row r="638" spans="1:28" ht="18.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row>
    <row r="639" spans="1:28" ht="18.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row>
    <row r="640" spans="1:28" ht="18.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row>
    <row r="641" spans="1:28" ht="18.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row>
    <row r="642" spans="1:28" ht="18.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row>
    <row r="643" spans="1:28" ht="18.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row>
    <row r="644" spans="1:28" ht="18.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row>
    <row r="645" spans="1:28" ht="18.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row>
    <row r="646" spans="1:28" ht="18.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row>
    <row r="647" spans="1:28" ht="18.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row>
    <row r="648" spans="1:28" ht="18.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row>
    <row r="649" spans="1:28" ht="18.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row>
    <row r="650" spans="1:28" ht="18.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row>
    <row r="651" spans="1:28"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row>
    <row r="652" spans="1:28" ht="18.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row>
    <row r="653" spans="1:28" ht="18.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row>
    <row r="654" spans="1:28" ht="18.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row>
    <row r="655" spans="1:28" ht="18.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row>
    <row r="656" spans="1:28" ht="18.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row>
    <row r="657" spans="1:28" ht="18.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row>
    <row r="658" spans="1:28" ht="18.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row>
    <row r="659" spans="1:28" ht="18.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row>
    <row r="660" spans="1:28" ht="18.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row>
    <row r="661" spans="1:28" ht="18.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row>
    <row r="662" spans="1:28" ht="18.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row>
    <row r="663" spans="1:28" ht="18.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row>
    <row r="664" spans="1:28" ht="18.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row>
    <row r="665" spans="1:28" ht="18.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row>
    <row r="666" spans="1:28" ht="18.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row>
    <row r="667" spans="1:28" ht="18.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row>
    <row r="668" spans="1:28" ht="18.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row>
    <row r="669" spans="1:28" ht="18.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row>
    <row r="670" spans="1:28" ht="18.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row>
    <row r="671" spans="1:28" ht="18.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row>
    <row r="672" spans="1:28" ht="18.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row>
    <row r="673" spans="1:28" ht="18.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row>
    <row r="674" spans="1:28" ht="18.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row>
    <row r="675" spans="1:28" ht="18.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row>
    <row r="676" spans="1:28" ht="18.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row>
    <row r="677" spans="1:28" ht="18.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row>
    <row r="678" spans="1:28" ht="18.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row>
    <row r="679" spans="1:28" ht="18.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row>
    <row r="680" spans="1:28" ht="18.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row>
    <row r="681" spans="1:28" ht="18.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row>
    <row r="682" spans="1:28" ht="18.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row>
    <row r="683" spans="1:28" ht="18.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row>
    <row r="684" spans="1:28" ht="18.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row>
    <row r="685" spans="1:28" ht="18.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row>
    <row r="686" spans="1:28" ht="18.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row>
    <row r="687" spans="1:28" ht="18.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row>
    <row r="688" spans="1:28" ht="18.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row>
    <row r="689" spans="1:28" ht="18.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row>
    <row r="690" spans="1:28" ht="18.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row>
    <row r="691" spans="1:28" ht="18.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row>
    <row r="692" spans="1:28" ht="18.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row>
    <row r="693" spans="1:28" ht="18.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row>
    <row r="694" spans="1:28" ht="18.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row>
    <row r="695" spans="1:28" ht="18.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row>
    <row r="696" spans="1:28" ht="18.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row>
    <row r="697" spans="1:28" ht="18.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row>
    <row r="698" spans="1:28" ht="18.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row>
    <row r="699" spans="1:28" ht="18.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row>
    <row r="700" spans="1:28" ht="18.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row>
    <row r="701" spans="1:28" ht="18.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row>
    <row r="702" spans="1:28" ht="18.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row>
    <row r="703" spans="1:28" ht="18.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row>
    <row r="704" spans="1:28" ht="18.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row>
    <row r="705" spans="1:28" ht="18.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row>
    <row r="706" spans="1:28" ht="18.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row>
    <row r="707" spans="1:28" ht="18.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row>
    <row r="708" spans="1:28" ht="18.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row>
    <row r="709" spans="1:28" ht="18.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row>
    <row r="710" spans="1:28" ht="18.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row>
    <row r="711" spans="1:28" ht="18.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row>
    <row r="712" spans="1:28" ht="18.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row>
    <row r="713" spans="1:28" ht="18.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row>
    <row r="714" spans="1:28" ht="18.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row>
    <row r="715" spans="1:28" ht="18.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row>
    <row r="716" spans="1:28" ht="18.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row>
    <row r="717" spans="1:28" ht="18.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row>
    <row r="718" spans="1:28" ht="18.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row>
    <row r="719" spans="1:28" ht="18.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row>
    <row r="720" spans="1:28" ht="18.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row>
    <row r="721" spans="1:28" ht="18.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row>
    <row r="722" spans="1:28" ht="18.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row>
    <row r="723" spans="1:28" ht="18.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row>
    <row r="724" spans="1:28" ht="18.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row>
    <row r="725" spans="1:28" ht="18.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row>
    <row r="726" spans="1:28" ht="18.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row>
    <row r="727" spans="1:28" ht="18.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row>
    <row r="728" spans="1:28" ht="18.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row>
    <row r="729" spans="1:28" ht="18.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row>
    <row r="730" spans="1:28" ht="18.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row>
    <row r="731" spans="1:28" ht="18.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row>
    <row r="732" spans="1:28" ht="18.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row>
    <row r="733" spans="1:28" ht="18.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row>
    <row r="734" spans="1:28" ht="18.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row>
    <row r="735" spans="1:28" ht="18.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row>
    <row r="736" spans="1:28" ht="18.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row>
    <row r="737" spans="1:28" ht="18.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row>
    <row r="738" spans="1:28" ht="18.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row>
    <row r="739" spans="1:28" ht="18.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row>
    <row r="740" spans="1:28" ht="18.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row>
    <row r="741" spans="1:28" ht="18.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row>
    <row r="742" spans="1:28" ht="18.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row>
    <row r="743" spans="1:28" ht="18.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row>
    <row r="744" spans="1:28" ht="18.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row>
    <row r="745" spans="1:28" ht="18.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row>
    <row r="746" spans="1:28" ht="18.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row>
    <row r="747" spans="1:28" ht="18.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row>
    <row r="748" spans="1:28" ht="18.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row>
    <row r="749" spans="1:28" ht="18.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row>
    <row r="750" spans="1:28" ht="18.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row>
    <row r="751" spans="1:28" ht="18.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row>
    <row r="752" spans="1:28" ht="18.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row>
    <row r="753" spans="1:28" ht="18.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row>
    <row r="754" spans="1:28" ht="18.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row>
    <row r="755" spans="1:28" ht="18.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row>
    <row r="756" spans="1:28" ht="18.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row>
    <row r="757" spans="1:28" ht="18.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row>
    <row r="758" spans="1:28" ht="18.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row>
    <row r="759" spans="1:28" ht="18.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row>
    <row r="760" spans="1:28" ht="18.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row>
    <row r="761" spans="1:28" ht="18.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row>
    <row r="762" spans="1:28" ht="18.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row>
    <row r="763" spans="1:28" ht="18.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row>
    <row r="764" spans="1:28" ht="18.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row>
    <row r="765" spans="1:28" ht="18.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row>
    <row r="766" spans="1:28" ht="18.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row>
    <row r="767" spans="1:28" ht="18.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row>
    <row r="768" spans="1:28" ht="18.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row>
    <row r="769" spans="1:28" ht="18.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row>
    <row r="770" spans="1:28" ht="18.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row>
    <row r="771" spans="1:28" ht="18.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row>
    <row r="772" spans="1:28" ht="18.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row>
    <row r="773" spans="1:28" ht="18.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row>
    <row r="774" spans="1:28" ht="18.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row>
    <row r="775" spans="1:28" ht="18.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row>
    <row r="776" spans="1:28" ht="18.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row>
    <row r="777" spans="1:28" ht="18.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row>
    <row r="778" spans="1:28" ht="18.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row>
    <row r="779" spans="1:28" ht="18.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row>
    <row r="780" spans="1:28" ht="18.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row>
    <row r="781" spans="1:28" ht="18.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row>
    <row r="782" spans="1:28" ht="18.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row>
    <row r="783" spans="1:28" ht="18.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row>
    <row r="784" spans="1:28" ht="18.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row>
    <row r="785" spans="1:28"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row>
    <row r="786" spans="1:28" ht="18.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row>
    <row r="787" spans="1:28" ht="18.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row>
    <row r="788" spans="1:28" ht="18.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row>
    <row r="789" spans="1:28" ht="18.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row>
    <row r="790" spans="1:28" ht="18.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row>
    <row r="791" spans="1:28" ht="18.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row>
    <row r="792" spans="1:28" ht="18.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row>
    <row r="793" spans="1:28"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row>
    <row r="794" spans="1:28" ht="18.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row>
    <row r="795" spans="1:28" ht="18.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row>
    <row r="796" spans="1:28" ht="18.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row>
    <row r="797" spans="1:28" ht="18.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row>
    <row r="798" spans="1:28" ht="18.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row>
    <row r="799" spans="1:28" ht="18.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row>
    <row r="800" spans="1:28" ht="18.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row>
    <row r="801" spans="1:28" ht="18.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row>
    <row r="802" spans="1:28" ht="18.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row>
    <row r="803" spans="1:28" ht="18.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row>
    <row r="804" spans="1:28" ht="18.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row>
    <row r="805" spans="1:28" ht="18.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row>
    <row r="806" spans="1:28" ht="18.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row>
    <row r="807" spans="1:28" ht="18.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row>
    <row r="808" spans="1:28" ht="18.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row>
    <row r="809" spans="1:28" ht="18.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row>
    <row r="810" spans="1:28" ht="18.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row>
    <row r="811" spans="1:28" ht="18.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row>
    <row r="812" spans="1:28" ht="18.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row>
    <row r="813" spans="1:28" ht="18.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row>
    <row r="814" spans="1:28" ht="18.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row>
    <row r="815" spans="1:28" ht="18.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row>
    <row r="816" spans="1:28" ht="18.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row>
    <row r="817" spans="1:28" ht="18.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row>
    <row r="818" spans="1:28" ht="18.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row>
    <row r="819" spans="1:28" ht="18.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row>
    <row r="820" spans="1:28" ht="18.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row>
    <row r="821" spans="1:28" ht="18.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row>
    <row r="822" spans="1:28" ht="18.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row>
    <row r="823" spans="1:28" ht="18.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row>
    <row r="824" spans="1:28" ht="18.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row>
    <row r="825" spans="1:28" ht="18.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row>
    <row r="826" spans="1:28" ht="18.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row>
    <row r="827" spans="1:28" ht="18.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row>
    <row r="828" spans="1:28" ht="18.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row>
    <row r="829" spans="1:28" ht="18.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row>
    <row r="830" spans="1:28" ht="18.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row>
    <row r="831" spans="1:28" ht="18.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row>
    <row r="832" spans="1:28" ht="18.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row>
    <row r="833" spans="1:28" ht="18.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row>
    <row r="834" spans="1:28" ht="18.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row>
    <row r="835" spans="1:28" ht="18.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row>
    <row r="836" spans="1:28" ht="18.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row>
    <row r="837" spans="1:28" ht="18.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row>
    <row r="838" spans="1:28" ht="18.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row>
    <row r="839" spans="1:28" ht="18.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row>
    <row r="840" spans="1:28" ht="18.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row>
    <row r="841" spans="1:28" ht="18.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row>
    <row r="842" spans="1:28" ht="18.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row>
    <row r="843" spans="1:28" ht="18.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row>
    <row r="844" spans="1:28" ht="18.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row>
    <row r="845" spans="1:28" ht="18.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row>
    <row r="846" spans="1:28" ht="18.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row>
    <row r="847" spans="1:28" ht="18.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row>
    <row r="848" spans="1:28" ht="18.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row>
    <row r="849" spans="1:28" ht="18.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row>
    <row r="850" spans="1:28" ht="18.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row>
    <row r="851" spans="1:28" ht="18.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row>
    <row r="852" spans="1:28" ht="18.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row>
    <row r="853" spans="1:28" ht="18.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row>
    <row r="854" spans="1:28" ht="18.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row>
    <row r="855" spans="1:28" ht="18.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row>
    <row r="856" spans="1:28" ht="18.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row>
    <row r="857" spans="1:28" ht="18.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row>
    <row r="858" spans="1:28" ht="18.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row>
    <row r="859" spans="1:28" ht="18.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row>
    <row r="860" spans="1:28" ht="18.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row>
    <row r="861" spans="1:28" ht="18.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row>
    <row r="862" spans="1:28" ht="18.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row>
    <row r="863" spans="1:28" ht="18.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row>
    <row r="864" spans="1:28" ht="18.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row>
    <row r="865" spans="1:28" ht="18.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row>
    <row r="866" spans="1:28" ht="18.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row>
    <row r="867" spans="1:28" ht="18.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row>
    <row r="868" spans="1:28" ht="18.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row>
    <row r="869" spans="1:28" ht="18.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row>
    <row r="870" spans="1:28" ht="18.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row>
    <row r="871" spans="1:28" ht="18.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row>
    <row r="872" spans="1:28" ht="18.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row>
    <row r="873" spans="1:28" ht="18.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row>
    <row r="874" spans="1:28" ht="18.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row>
    <row r="875" spans="1:28" ht="18.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row>
    <row r="876" spans="1:28" ht="18.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row>
    <row r="877" spans="1:28" ht="18.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row>
    <row r="878" spans="1:28" ht="18.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row>
    <row r="879" spans="1:28" ht="18.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row>
    <row r="880" spans="1:28" ht="18.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row>
    <row r="881" spans="1:28" ht="18.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row>
    <row r="882" spans="1:28" ht="18.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row>
    <row r="883" spans="1:28" ht="18.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row>
    <row r="884" spans="1:28" ht="18.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row>
    <row r="885" spans="1:28" ht="18.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row>
    <row r="886" spans="1:28" ht="18.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row>
    <row r="887" spans="1:28" ht="18.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row>
    <row r="888" spans="1:28" ht="18.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row>
    <row r="889" spans="1:28" ht="18.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row>
    <row r="890" spans="1:28" ht="18.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row>
    <row r="891" spans="1:28" ht="18.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row>
    <row r="892" spans="1:28" ht="18.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row>
    <row r="893" spans="1:28" ht="18.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row>
    <row r="894" spans="1:28" ht="18.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row>
    <row r="895" spans="1:28" ht="18.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row>
    <row r="896" spans="1:28" ht="18.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row>
    <row r="897" spans="1:28" ht="18.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row>
    <row r="898" spans="1:28" ht="18.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row>
    <row r="899" spans="1:28" ht="18.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row>
    <row r="900" spans="1:28" ht="18.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row>
    <row r="901" spans="1:28" ht="18.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row>
    <row r="902" spans="1:28" ht="18.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row>
    <row r="903" spans="1:28" ht="18.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row>
    <row r="904" spans="1:28" ht="18.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row>
    <row r="905" spans="1:28" ht="18.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row>
    <row r="906" spans="1:28" ht="18.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row>
    <row r="907" spans="1:28" ht="18.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row>
    <row r="908" spans="1:28" ht="18.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row>
    <row r="909" spans="1:28" ht="18.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row>
    <row r="910" spans="1:28" ht="18.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row>
    <row r="911" spans="1:28" ht="18.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row>
    <row r="912" spans="1:28" ht="18.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row>
    <row r="913" spans="1:28" ht="18.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row>
    <row r="914" spans="1:28" ht="18.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row>
    <row r="915" spans="1:28" ht="18.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row>
    <row r="916" spans="1:28" ht="18.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row>
    <row r="917" spans="1:28" ht="18.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row>
    <row r="918" spans="1:28" ht="18.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row>
    <row r="919" spans="1:28" ht="18.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row>
    <row r="920" spans="1:28" ht="18.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row>
    <row r="921" spans="1:28" ht="18.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row>
    <row r="922" spans="1:28" ht="18.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row>
    <row r="923" spans="1:28" ht="18.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row>
    <row r="924" spans="1:28" ht="18.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row>
    <row r="925" spans="1:28" ht="18.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row>
    <row r="926" spans="1:28" ht="18.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row>
    <row r="927" spans="1:28" ht="18.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row>
    <row r="928" spans="1:28" ht="18.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row>
    <row r="929" spans="1:28" ht="18.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row>
    <row r="930" spans="1:28" ht="18.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row>
    <row r="931" spans="1:28" ht="18.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row>
    <row r="932" spans="1:28" ht="18.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row>
    <row r="933" spans="1:28" ht="18.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row>
    <row r="934" spans="1:28" ht="18.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row>
    <row r="935" spans="1:28" ht="18.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row>
    <row r="936" spans="1:28" ht="18.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row>
    <row r="937" spans="1:28" ht="18.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row>
    <row r="938" spans="1:28" ht="18.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row>
    <row r="939" spans="1:28" ht="18.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row>
    <row r="940" spans="1:28" ht="18.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row>
    <row r="941" spans="1:28" ht="18.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row>
    <row r="942" spans="1:28" ht="18.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row>
    <row r="943" spans="1:28" ht="18.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row>
    <row r="944" spans="1:28" ht="18.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row>
    <row r="945" spans="1:28" ht="18.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row>
    <row r="946" spans="1:28" ht="18.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row>
    <row r="947" spans="1:28" ht="18.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row>
    <row r="948" spans="1:28" ht="18.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row>
    <row r="949" spans="1:28" ht="18.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row>
    <row r="950" spans="1:28" ht="18.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row>
    <row r="951" spans="1:28" ht="18.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row>
    <row r="952" spans="1:28" ht="18.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row>
    <row r="953" spans="1:28" ht="18.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row>
    <row r="954" spans="1:28" ht="18.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row>
    <row r="955" spans="1:28" ht="18.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row>
    <row r="956" spans="1:28" ht="18.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row>
    <row r="957" spans="1:28" ht="18.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row>
    <row r="958" spans="1:28" ht="18.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row>
    <row r="959" spans="1:28" ht="18.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row>
    <row r="960" spans="1:28" ht="18.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row>
    <row r="961" spans="1:28" ht="18.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row>
    <row r="962" spans="1:28" ht="18.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row>
    <row r="963" spans="1:28" ht="18.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row>
    <row r="964" spans="1:28" ht="18.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row>
    <row r="965" spans="1:28" ht="18.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row>
    <row r="966" spans="1:28" ht="18.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row>
    <row r="967" spans="1:28" ht="18.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row>
    <row r="968" spans="1:28" ht="18.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row>
    <row r="969" spans="1:28" ht="18.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row>
    <row r="970" spans="1:28" ht="18.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row>
    <row r="971" spans="1:28" ht="18.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row>
    <row r="972" spans="1:28" ht="18.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row>
    <row r="973" spans="1:28" ht="18.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row>
    <row r="974" spans="1:28" ht="18.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row>
    <row r="975" spans="1:28" ht="18.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row>
    <row r="976" spans="1:28" ht="18.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row>
    <row r="977" spans="1:28" ht="18.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row>
    <row r="978" spans="1:28" ht="18.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row>
    <row r="979" spans="1:28" ht="18.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row>
    <row r="980" spans="1:28" ht="18.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row>
    <row r="981" spans="1:28" ht="18.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row>
    <row r="982" spans="1:28" ht="18.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row>
    <row r="983" spans="1:28" ht="18.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row>
    <row r="984" spans="1:28" ht="18.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row>
    <row r="985" spans="1:28" ht="18.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row>
    <row r="986" spans="1:28" ht="18.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row>
    <row r="987" spans="1:28" ht="18.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row>
    <row r="988" spans="1:28" ht="18.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row>
    <row r="989" spans="1:28" ht="18.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row>
    <row r="990" spans="1:28" ht="18.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row>
    <row r="991" spans="1:28" ht="18.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row>
    <row r="992" spans="1:28" ht="18.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row>
    <row r="993" spans="1:28" ht="18.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row>
    <row r="994" spans="1:28" ht="18.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row>
    <row r="995" spans="1:28" ht="18.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row>
    <row r="996" spans="1:28" ht="18.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row>
    <row r="997" spans="1:28" ht="18.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row>
    <row r="998" spans="1:28" ht="18.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row>
    <row r="999" spans="1:28" ht="18.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row>
    <row r="1000" spans="1:28" ht="18.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row>
  </sheetData>
  <mergeCells count="8">
    <mergeCell ref="A10:M10"/>
    <mergeCell ref="D12:D16"/>
    <mergeCell ref="A1:N1"/>
    <mergeCell ref="A2:N2"/>
    <mergeCell ref="A4:A8"/>
    <mergeCell ref="B4:B8"/>
    <mergeCell ref="C4:C8"/>
    <mergeCell ref="D4:D8"/>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8989"/>
  </sheetPr>
  <dimension ref="A1:Z1000"/>
  <sheetViews>
    <sheetView workbookViewId="0">
      <pane ySplit="2" topLeftCell="A3" activePane="bottomLeft" state="frozen"/>
      <selection pane="bottomLeft" activeCell="B4" sqref="B4"/>
    </sheetView>
  </sheetViews>
  <sheetFormatPr baseColWidth="10" defaultColWidth="14.42578125" defaultRowHeight="15" customHeight="1"/>
  <cols>
    <col min="1" max="1" width="29" customWidth="1"/>
    <col min="2" max="2" width="20.28515625" customWidth="1"/>
    <col min="3" max="3" width="105.7109375" customWidth="1"/>
    <col min="4" max="4" width="26.5703125" customWidth="1"/>
    <col min="5" max="5" width="58.7109375" customWidth="1"/>
    <col min="6" max="6" width="57.7109375" customWidth="1"/>
    <col min="7" max="26" width="11.42578125" customWidth="1"/>
  </cols>
  <sheetData>
    <row r="1" spans="1:26" ht="22.5" customHeight="1">
      <c r="A1" s="180" t="s">
        <v>41</v>
      </c>
      <c r="B1" s="181"/>
      <c r="C1" s="181"/>
      <c r="D1" s="181"/>
      <c r="E1" s="181"/>
      <c r="F1" s="182"/>
      <c r="G1" s="3"/>
      <c r="H1" s="3"/>
      <c r="I1" s="3"/>
      <c r="J1" s="3"/>
      <c r="K1" s="3"/>
      <c r="L1" s="3"/>
      <c r="M1" s="3"/>
      <c r="N1" s="3"/>
      <c r="O1" s="3"/>
      <c r="P1" s="3"/>
      <c r="Q1" s="3"/>
      <c r="R1" s="3"/>
      <c r="S1" s="3"/>
      <c r="T1" s="3"/>
      <c r="U1" s="3"/>
      <c r="V1" s="3"/>
      <c r="W1" s="3"/>
      <c r="X1" s="3"/>
      <c r="Y1" s="3"/>
      <c r="Z1" s="3"/>
    </row>
    <row r="2" spans="1:26" ht="18.75" customHeight="1">
      <c r="A2" s="15" t="s">
        <v>42</v>
      </c>
      <c r="B2" s="16" t="s">
        <v>43</v>
      </c>
      <c r="C2" s="17" t="s">
        <v>44</v>
      </c>
      <c r="D2" s="17" t="s">
        <v>45</v>
      </c>
      <c r="E2" s="17" t="s">
        <v>46</v>
      </c>
      <c r="F2" s="18" t="s">
        <v>47</v>
      </c>
      <c r="G2" s="3"/>
      <c r="H2" s="3"/>
      <c r="I2" s="3"/>
      <c r="J2" s="3"/>
      <c r="K2" s="3"/>
      <c r="L2" s="3"/>
      <c r="M2" s="3"/>
      <c r="N2" s="3"/>
      <c r="O2" s="3"/>
      <c r="P2" s="3"/>
      <c r="Q2" s="3"/>
      <c r="R2" s="3"/>
      <c r="S2" s="3"/>
      <c r="T2" s="3"/>
      <c r="U2" s="3"/>
      <c r="V2" s="3"/>
      <c r="W2" s="3"/>
      <c r="X2" s="3"/>
      <c r="Y2" s="3"/>
      <c r="Z2" s="3"/>
    </row>
    <row r="3" spans="1:26" ht="18.75" customHeight="1">
      <c r="A3" s="19" t="s">
        <v>48</v>
      </c>
      <c r="B3" s="20" t="s">
        <v>49</v>
      </c>
      <c r="C3" s="20" t="s">
        <v>50</v>
      </c>
      <c r="D3" s="21" t="s">
        <v>51</v>
      </c>
      <c r="E3" s="22" t="s">
        <v>52</v>
      </c>
      <c r="F3" s="183" t="s">
        <v>53</v>
      </c>
      <c r="G3" s="3"/>
      <c r="H3" s="14"/>
      <c r="I3" s="3"/>
      <c r="J3" s="3"/>
      <c r="K3" s="3"/>
      <c r="L3" s="3"/>
      <c r="M3" s="3"/>
      <c r="N3" s="3"/>
      <c r="O3" s="3"/>
      <c r="P3" s="3"/>
      <c r="Q3" s="3"/>
      <c r="R3" s="3"/>
      <c r="S3" s="3"/>
      <c r="T3" s="3"/>
      <c r="U3" s="3"/>
      <c r="V3" s="3"/>
      <c r="W3" s="3"/>
      <c r="X3" s="3"/>
      <c r="Y3" s="3"/>
      <c r="Z3" s="3"/>
    </row>
    <row r="4" spans="1:26" ht="18.75" customHeight="1">
      <c r="A4" s="23" t="s">
        <v>54</v>
      </c>
      <c r="B4" s="24" t="s">
        <v>55</v>
      </c>
      <c r="C4" s="24" t="s">
        <v>56</v>
      </c>
      <c r="D4" s="25" t="s">
        <v>57</v>
      </c>
      <c r="E4" s="26" t="s">
        <v>58</v>
      </c>
      <c r="F4" s="184"/>
      <c r="G4" s="3"/>
      <c r="H4" s="3"/>
      <c r="I4" s="3"/>
      <c r="J4" s="3"/>
      <c r="K4" s="3"/>
      <c r="L4" s="3"/>
      <c r="M4" s="3"/>
      <c r="N4" s="3"/>
      <c r="O4" s="3"/>
      <c r="P4" s="3"/>
      <c r="Q4" s="3"/>
      <c r="R4" s="3"/>
      <c r="S4" s="3"/>
      <c r="T4" s="3"/>
      <c r="U4" s="3"/>
      <c r="V4" s="3"/>
      <c r="W4" s="3"/>
      <c r="X4" s="3"/>
      <c r="Y4" s="3"/>
      <c r="Z4" s="3"/>
    </row>
    <row r="5" spans="1:26" ht="18.75" customHeight="1">
      <c r="A5" s="23" t="s">
        <v>59</v>
      </c>
      <c r="B5" s="24" t="s">
        <v>60</v>
      </c>
      <c r="C5" s="24" t="s">
        <v>61</v>
      </c>
      <c r="D5" s="25" t="s">
        <v>62</v>
      </c>
      <c r="E5" s="26" t="s">
        <v>58</v>
      </c>
      <c r="F5" s="184"/>
      <c r="G5" s="3"/>
      <c r="H5" s="3"/>
      <c r="I5" s="3"/>
      <c r="J5" s="3"/>
      <c r="K5" s="3"/>
      <c r="L5" s="3"/>
      <c r="M5" s="3"/>
      <c r="N5" s="3"/>
      <c r="O5" s="3"/>
      <c r="P5" s="3"/>
      <c r="Q5" s="3"/>
      <c r="R5" s="3"/>
      <c r="S5" s="3"/>
      <c r="T5" s="3"/>
      <c r="U5" s="3"/>
      <c r="V5" s="3"/>
      <c r="W5" s="3"/>
      <c r="X5" s="3"/>
      <c r="Y5" s="3"/>
      <c r="Z5" s="3"/>
    </row>
    <row r="6" spans="1:26" ht="18.75" customHeight="1">
      <c r="A6" s="27" t="s">
        <v>63</v>
      </c>
      <c r="B6" s="28" t="s">
        <v>64</v>
      </c>
      <c r="C6" s="28" t="s">
        <v>65</v>
      </c>
      <c r="D6" s="29" t="s">
        <v>66</v>
      </c>
      <c r="E6" s="30" t="s">
        <v>67</v>
      </c>
      <c r="F6" s="185"/>
      <c r="G6" s="3"/>
      <c r="H6" s="3"/>
      <c r="I6" s="3"/>
      <c r="J6" s="3"/>
      <c r="K6" s="3"/>
      <c r="L6" s="3"/>
      <c r="M6" s="3"/>
      <c r="N6" s="3"/>
      <c r="O6" s="3"/>
      <c r="P6" s="3"/>
      <c r="Q6" s="3"/>
      <c r="R6" s="3"/>
      <c r="S6" s="3"/>
      <c r="T6" s="3"/>
      <c r="U6" s="3"/>
      <c r="V6" s="3"/>
      <c r="W6" s="3"/>
      <c r="X6" s="3"/>
      <c r="Y6" s="3"/>
      <c r="Z6" s="3"/>
    </row>
    <row r="7" spans="1:26" ht="18.75" customHeight="1">
      <c r="A7" s="19" t="s">
        <v>68</v>
      </c>
      <c r="B7" s="20" t="s">
        <v>69</v>
      </c>
      <c r="C7" s="20" t="s">
        <v>70</v>
      </c>
      <c r="D7" s="21" t="s">
        <v>71</v>
      </c>
      <c r="E7" s="22" t="s">
        <v>72</v>
      </c>
      <c r="F7" s="183" t="s">
        <v>73</v>
      </c>
      <c r="G7" s="3"/>
      <c r="H7" s="3"/>
      <c r="I7" s="3"/>
      <c r="J7" s="3"/>
      <c r="K7" s="3"/>
      <c r="L7" s="3"/>
      <c r="M7" s="3"/>
      <c r="N7" s="3"/>
      <c r="O7" s="3"/>
      <c r="P7" s="3"/>
      <c r="Q7" s="3"/>
      <c r="R7" s="3"/>
      <c r="S7" s="3"/>
      <c r="T7" s="3"/>
      <c r="U7" s="3"/>
      <c r="V7" s="3"/>
      <c r="W7" s="3"/>
      <c r="X7" s="3"/>
      <c r="Y7" s="3"/>
      <c r="Z7" s="3"/>
    </row>
    <row r="8" spans="1:26" ht="18.75" customHeight="1">
      <c r="A8" s="23" t="s">
        <v>74</v>
      </c>
      <c r="B8" s="24" t="s">
        <v>75</v>
      </c>
      <c r="C8" s="24" t="s">
        <v>76</v>
      </c>
      <c r="D8" s="25" t="s">
        <v>77</v>
      </c>
      <c r="E8" s="26" t="s">
        <v>72</v>
      </c>
      <c r="F8" s="184"/>
      <c r="G8" s="3"/>
      <c r="H8" s="3"/>
      <c r="I8" s="3"/>
      <c r="J8" s="3"/>
      <c r="K8" s="3"/>
      <c r="L8" s="3"/>
      <c r="M8" s="3"/>
      <c r="N8" s="3"/>
      <c r="O8" s="3"/>
      <c r="P8" s="3"/>
      <c r="Q8" s="3"/>
      <c r="R8" s="3"/>
      <c r="S8" s="3"/>
      <c r="T8" s="3"/>
      <c r="U8" s="3"/>
      <c r="V8" s="3"/>
      <c r="W8" s="3"/>
      <c r="X8" s="3"/>
      <c r="Y8" s="3"/>
      <c r="Z8" s="3"/>
    </row>
    <row r="9" spans="1:26" ht="18.75" customHeight="1">
      <c r="A9" s="27" t="s">
        <v>78</v>
      </c>
      <c r="B9" s="28" t="s">
        <v>79</v>
      </c>
      <c r="C9" s="28" t="s">
        <v>80</v>
      </c>
      <c r="D9" s="29" t="s">
        <v>81</v>
      </c>
      <c r="E9" s="30" t="s">
        <v>72</v>
      </c>
      <c r="F9" s="185"/>
      <c r="G9" s="3"/>
      <c r="H9" s="3"/>
      <c r="I9" s="3"/>
      <c r="J9" s="3"/>
      <c r="K9" s="3"/>
      <c r="L9" s="3"/>
      <c r="M9" s="3"/>
      <c r="N9" s="3"/>
      <c r="O9" s="3"/>
      <c r="P9" s="3"/>
      <c r="Q9" s="3"/>
      <c r="R9" s="3"/>
      <c r="S9" s="3"/>
      <c r="T9" s="3"/>
      <c r="U9" s="3"/>
      <c r="V9" s="3"/>
      <c r="W9" s="3"/>
      <c r="X9" s="3"/>
      <c r="Y9" s="3"/>
      <c r="Z9" s="3"/>
    </row>
    <row r="10" spans="1:26" ht="18.75" customHeight="1">
      <c r="A10" s="19" t="s">
        <v>82</v>
      </c>
      <c r="B10" s="20" t="s">
        <v>83</v>
      </c>
      <c r="C10" s="20" t="s">
        <v>84</v>
      </c>
      <c r="D10" s="21" t="s">
        <v>85</v>
      </c>
      <c r="E10" s="22" t="s">
        <v>86</v>
      </c>
      <c r="F10" s="183" t="s">
        <v>87</v>
      </c>
      <c r="G10" s="3"/>
      <c r="H10" s="3"/>
      <c r="I10" s="3"/>
      <c r="J10" s="3"/>
      <c r="K10" s="3"/>
      <c r="L10" s="3"/>
      <c r="M10" s="3"/>
      <c r="N10" s="3"/>
      <c r="O10" s="3"/>
      <c r="P10" s="3"/>
      <c r="Q10" s="3"/>
      <c r="R10" s="3"/>
      <c r="S10" s="3"/>
      <c r="T10" s="3"/>
      <c r="U10" s="3"/>
      <c r="V10" s="3"/>
      <c r="W10" s="3"/>
      <c r="X10" s="3"/>
      <c r="Y10" s="3"/>
      <c r="Z10" s="3"/>
    </row>
    <row r="11" spans="1:26" ht="409.5" customHeight="1">
      <c r="A11" s="23" t="s">
        <v>88</v>
      </c>
      <c r="B11" s="24" t="s">
        <v>89</v>
      </c>
      <c r="C11" s="24" t="s">
        <v>90</v>
      </c>
      <c r="D11" s="25" t="s">
        <v>91</v>
      </c>
      <c r="E11" s="26" t="s">
        <v>92</v>
      </c>
      <c r="F11" s="184"/>
      <c r="G11" s="3"/>
      <c r="H11" s="3"/>
      <c r="I11" s="3"/>
      <c r="J11" s="3"/>
      <c r="K11" s="3"/>
      <c r="L11" s="3"/>
      <c r="M11" s="3"/>
      <c r="N11" s="3"/>
      <c r="O11" s="3"/>
      <c r="P11" s="3"/>
      <c r="Q11" s="3"/>
      <c r="R11" s="3"/>
      <c r="S11" s="3"/>
      <c r="T11" s="3"/>
      <c r="U11" s="3"/>
      <c r="V11" s="3"/>
      <c r="W11" s="3"/>
      <c r="X11" s="3"/>
      <c r="Y11" s="3"/>
      <c r="Z11" s="3"/>
    </row>
    <row r="12" spans="1:26" ht="18.75" customHeight="1">
      <c r="A12" s="23" t="s">
        <v>93</v>
      </c>
      <c r="B12" s="24" t="s">
        <v>94</v>
      </c>
      <c r="C12" s="24" t="s">
        <v>95</v>
      </c>
      <c r="D12" s="25" t="s">
        <v>96</v>
      </c>
      <c r="E12" s="26" t="s">
        <v>97</v>
      </c>
      <c r="F12" s="184"/>
      <c r="G12" s="3"/>
      <c r="H12" s="3"/>
      <c r="I12" s="3"/>
      <c r="J12" s="3"/>
      <c r="K12" s="3"/>
      <c r="L12" s="3"/>
      <c r="M12" s="3"/>
      <c r="N12" s="3"/>
      <c r="O12" s="3"/>
      <c r="P12" s="3"/>
      <c r="Q12" s="3"/>
      <c r="R12" s="3"/>
      <c r="S12" s="3"/>
      <c r="T12" s="3"/>
      <c r="U12" s="3"/>
      <c r="V12" s="3"/>
      <c r="W12" s="3"/>
      <c r="X12" s="3"/>
      <c r="Y12" s="3"/>
      <c r="Z12" s="3"/>
    </row>
    <row r="13" spans="1:26" ht="18.75" customHeight="1">
      <c r="A13" s="23" t="s">
        <v>98</v>
      </c>
      <c r="B13" s="24" t="s">
        <v>99</v>
      </c>
      <c r="C13" s="24" t="s">
        <v>100</v>
      </c>
      <c r="D13" s="25" t="s">
        <v>101</v>
      </c>
      <c r="E13" s="26" t="s">
        <v>97</v>
      </c>
      <c r="F13" s="184"/>
      <c r="G13" s="3"/>
      <c r="H13" s="3"/>
      <c r="I13" s="3"/>
      <c r="J13" s="3"/>
      <c r="K13" s="3"/>
      <c r="L13" s="3"/>
      <c r="M13" s="3"/>
      <c r="N13" s="3"/>
      <c r="O13" s="3"/>
      <c r="P13" s="3"/>
      <c r="Q13" s="3"/>
      <c r="R13" s="3"/>
      <c r="S13" s="3"/>
      <c r="T13" s="3"/>
      <c r="U13" s="3"/>
      <c r="V13" s="3"/>
      <c r="W13" s="3"/>
      <c r="X13" s="3"/>
      <c r="Y13" s="3"/>
      <c r="Z13" s="3"/>
    </row>
    <row r="14" spans="1:26" ht="18.75" customHeight="1">
      <c r="A14" s="27" t="s">
        <v>102</v>
      </c>
      <c r="B14" s="28" t="s">
        <v>103</v>
      </c>
      <c r="C14" s="28" t="s">
        <v>104</v>
      </c>
      <c r="D14" s="29" t="s">
        <v>105</v>
      </c>
      <c r="E14" s="30" t="s">
        <v>106</v>
      </c>
      <c r="F14" s="185"/>
      <c r="G14" s="3"/>
      <c r="H14" s="3"/>
      <c r="I14" s="3"/>
      <c r="J14" s="3"/>
      <c r="K14" s="3"/>
      <c r="L14" s="3"/>
      <c r="M14" s="3"/>
      <c r="N14" s="3"/>
      <c r="O14" s="3"/>
      <c r="P14" s="3"/>
      <c r="Q14" s="3"/>
      <c r="R14" s="3"/>
      <c r="S14" s="3"/>
      <c r="T14" s="3"/>
      <c r="U14" s="3"/>
      <c r="V14" s="3"/>
      <c r="W14" s="3"/>
      <c r="X14" s="3"/>
      <c r="Y14" s="3"/>
      <c r="Z14" s="3"/>
    </row>
    <row r="15" spans="1:26" ht="18.75" customHeight="1">
      <c r="A15" s="19" t="s">
        <v>107</v>
      </c>
      <c r="B15" s="20" t="s">
        <v>108</v>
      </c>
      <c r="C15" s="20" t="s">
        <v>109</v>
      </c>
      <c r="D15" s="21" t="s">
        <v>110</v>
      </c>
      <c r="E15" s="22" t="s">
        <v>111</v>
      </c>
      <c r="F15" s="183" t="s">
        <v>112</v>
      </c>
      <c r="G15" s="3"/>
      <c r="H15" s="3"/>
      <c r="I15" s="3"/>
      <c r="J15" s="3"/>
      <c r="K15" s="3"/>
      <c r="L15" s="3"/>
      <c r="M15" s="3"/>
      <c r="N15" s="3"/>
      <c r="O15" s="3"/>
      <c r="P15" s="3"/>
      <c r="Q15" s="3"/>
      <c r="R15" s="3"/>
      <c r="S15" s="3"/>
      <c r="T15" s="3"/>
      <c r="U15" s="3"/>
      <c r="V15" s="3"/>
      <c r="W15" s="3"/>
      <c r="X15" s="3"/>
      <c r="Y15" s="3"/>
      <c r="Z15" s="3"/>
    </row>
    <row r="16" spans="1:26" ht="18.75" customHeight="1">
      <c r="A16" s="23" t="s">
        <v>113</v>
      </c>
      <c r="B16" s="24" t="s">
        <v>114</v>
      </c>
      <c r="C16" s="24" t="s">
        <v>115</v>
      </c>
      <c r="D16" s="25" t="s">
        <v>116</v>
      </c>
      <c r="E16" s="26" t="s">
        <v>117</v>
      </c>
      <c r="F16" s="184"/>
      <c r="G16" s="3"/>
      <c r="H16" s="3"/>
      <c r="I16" s="3"/>
      <c r="J16" s="3"/>
      <c r="K16" s="3"/>
      <c r="L16" s="3"/>
      <c r="M16" s="3"/>
      <c r="N16" s="3"/>
      <c r="O16" s="3"/>
      <c r="P16" s="3"/>
      <c r="Q16" s="3"/>
      <c r="R16" s="3"/>
      <c r="S16" s="3"/>
      <c r="T16" s="3"/>
      <c r="U16" s="3"/>
      <c r="V16" s="3"/>
      <c r="W16" s="3"/>
      <c r="X16" s="3"/>
      <c r="Y16" s="3"/>
      <c r="Z16" s="3"/>
    </row>
    <row r="17" spans="1:26" ht="18.75" customHeight="1">
      <c r="A17" s="23" t="s">
        <v>118</v>
      </c>
      <c r="B17" s="24" t="s">
        <v>119</v>
      </c>
      <c r="C17" s="24" t="s">
        <v>120</v>
      </c>
      <c r="D17" s="25" t="s">
        <v>121</v>
      </c>
      <c r="E17" s="26" t="s">
        <v>122</v>
      </c>
      <c r="F17" s="184"/>
      <c r="G17" s="3"/>
      <c r="H17" s="3"/>
      <c r="I17" s="3"/>
      <c r="J17" s="3"/>
      <c r="K17" s="3"/>
      <c r="L17" s="3"/>
      <c r="M17" s="3"/>
      <c r="N17" s="3"/>
      <c r="O17" s="3"/>
      <c r="P17" s="3"/>
      <c r="Q17" s="3"/>
      <c r="R17" s="3"/>
      <c r="S17" s="3"/>
      <c r="T17" s="3"/>
      <c r="U17" s="3"/>
      <c r="V17" s="3"/>
      <c r="W17" s="3"/>
      <c r="X17" s="3"/>
      <c r="Y17" s="3"/>
      <c r="Z17" s="3"/>
    </row>
    <row r="18" spans="1:26" ht="18.75" customHeight="1">
      <c r="A18" s="27" t="s">
        <v>123</v>
      </c>
      <c r="B18" s="28" t="s">
        <v>124</v>
      </c>
      <c r="C18" s="28" t="s">
        <v>125</v>
      </c>
      <c r="D18" s="29" t="s">
        <v>126</v>
      </c>
      <c r="E18" s="30" t="s">
        <v>127</v>
      </c>
      <c r="F18" s="185"/>
      <c r="G18" s="3"/>
      <c r="H18" s="3"/>
      <c r="I18" s="3"/>
      <c r="J18" s="3"/>
      <c r="K18" s="3"/>
      <c r="L18" s="3"/>
      <c r="M18" s="3"/>
      <c r="N18" s="3"/>
      <c r="O18" s="3"/>
      <c r="P18" s="3"/>
      <c r="Q18" s="3"/>
      <c r="R18" s="3"/>
      <c r="S18" s="3"/>
      <c r="T18" s="3"/>
      <c r="U18" s="3"/>
      <c r="V18" s="3"/>
      <c r="W18" s="3"/>
      <c r="X18" s="3"/>
      <c r="Y18" s="3"/>
      <c r="Z18" s="3"/>
    </row>
    <row r="19" spans="1:26" ht="18.75" customHeight="1">
      <c r="A19" s="19" t="s">
        <v>128</v>
      </c>
      <c r="B19" s="20" t="s">
        <v>129</v>
      </c>
      <c r="C19" s="20" t="s">
        <v>130</v>
      </c>
      <c r="D19" s="21" t="s">
        <v>131</v>
      </c>
      <c r="E19" s="22" t="s">
        <v>132</v>
      </c>
      <c r="F19" s="183" t="s">
        <v>133</v>
      </c>
      <c r="G19" s="3"/>
      <c r="H19" s="3"/>
      <c r="I19" s="3"/>
      <c r="J19" s="3"/>
      <c r="K19" s="3"/>
      <c r="L19" s="3"/>
      <c r="M19" s="3"/>
      <c r="N19" s="3"/>
      <c r="O19" s="3"/>
      <c r="P19" s="3"/>
      <c r="Q19" s="3"/>
      <c r="R19" s="3"/>
      <c r="S19" s="3"/>
      <c r="T19" s="3"/>
      <c r="U19" s="3"/>
      <c r="V19" s="3"/>
      <c r="W19" s="3"/>
      <c r="X19" s="3"/>
      <c r="Y19" s="3"/>
      <c r="Z19" s="3"/>
    </row>
    <row r="20" spans="1:26" ht="18.75" customHeight="1">
      <c r="A20" s="23" t="s">
        <v>134</v>
      </c>
      <c r="B20" s="24" t="s">
        <v>135</v>
      </c>
      <c r="C20" s="24" t="s">
        <v>136</v>
      </c>
      <c r="D20" s="25" t="s">
        <v>137</v>
      </c>
      <c r="E20" s="26" t="s">
        <v>138</v>
      </c>
      <c r="F20" s="184"/>
      <c r="G20" s="3"/>
      <c r="H20" s="3"/>
      <c r="I20" s="3"/>
      <c r="J20" s="3"/>
      <c r="K20" s="3"/>
      <c r="L20" s="3"/>
      <c r="M20" s="3"/>
      <c r="N20" s="3"/>
      <c r="O20" s="3"/>
      <c r="P20" s="3"/>
      <c r="Q20" s="3"/>
      <c r="R20" s="3"/>
      <c r="S20" s="3"/>
      <c r="T20" s="3"/>
      <c r="U20" s="3"/>
      <c r="V20" s="3"/>
      <c r="W20" s="3"/>
      <c r="X20" s="3"/>
      <c r="Y20" s="3"/>
      <c r="Z20" s="3"/>
    </row>
    <row r="21" spans="1:26" ht="18.75" customHeight="1">
      <c r="A21" s="23" t="s">
        <v>139</v>
      </c>
      <c r="B21" s="24" t="s">
        <v>140</v>
      </c>
      <c r="C21" s="24" t="s">
        <v>141</v>
      </c>
      <c r="D21" s="25" t="s">
        <v>142</v>
      </c>
      <c r="E21" s="26" t="s">
        <v>143</v>
      </c>
      <c r="F21" s="184"/>
      <c r="G21" s="3"/>
      <c r="H21" s="3"/>
      <c r="I21" s="3"/>
      <c r="J21" s="3"/>
      <c r="K21" s="3"/>
      <c r="L21" s="3"/>
      <c r="M21" s="3"/>
      <c r="N21" s="3"/>
      <c r="O21" s="3"/>
      <c r="P21" s="3"/>
      <c r="Q21" s="3"/>
      <c r="R21" s="3"/>
      <c r="S21" s="3"/>
      <c r="T21" s="3"/>
      <c r="U21" s="3"/>
      <c r="V21" s="3"/>
      <c r="W21" s="3"/>
      <c r="X21" s="3"/>
      <c r="Y21" s="3"/>
      <c r="Z21" s="3"/>
    </row>
    <row r="22" spans="1:26" ht="18.75" customHeight="1">
      <c r="A22" s="27" t="s">
        <v>144</v>
      </c>
      <c r="B22" s="28" t="s">
        <v>145</v>
      </c>
      <c r="C22" s="28" t="s">
        <v>146</v>
      </c>
      <c r="D22" s="29" t="s">
        <v>147</v>
      </c>
      <c r="E22" s="30" t="s">
        <v>148</v>
      </c>
      <c r="F22" s="185"/>
      <c r="G22" s="3"/>
      <c r="H22" s="3"/>
      <c r="I22" s="3"/>
      <c r="J22" s="3"/>
      <c r="K22" s="3"/>
      <c r="L22" s="3"/>
      <c r="M22" s="3"/>
      <c r="N22" s="3"/>
      <c r="O22" s="3"/>
      <c r="P22" s="3"/>
      <c r="Q22" s="3"/>
      <c r="R22" s="3"/>
      <c r="S22" s="3"/>
      <c r="T22" s="3"/>
      <c r="U22" s="3"/>
      <c r="V22" s="3"/>
      <c r="W22" s="3"/>
      <c r="X22" s="3"/>
      <c r="Y22" s="3"/>
      <c r="Z22" s="3"/>
    </row>
    <row r="23" spans="1:26" ht="18.75" customHeight="1">
      <c r="A23" s="14"/>
      <c r="B23" s="3"/>
      <c r="C23" s="3"/>
      <c r="D23" s="3"/>
      <c r="E23" s="3"/>
      <c r="F23" s="3"/>
      <c r="G23" s="3"/>
      <c r="H23" s="3"/>
      <c r="I23" s="3"/>
      <c r="J23" s="3"/>
      <c r="K23" s="3"/>
      <c r="L23" s="3"/>
      <c r="M23" s="3"/>
      <c r="N23" s="3"/>
      <c r="O23" s="3"/>
      <c r="P23" s="3"/>
      <c r="Q23" s="3"/>
      <c r="R23" s="3"/>
      <c r="S23" s="3"/>
      <c r="T23" s="3"/>
      <c r="U23" s="3"/>
      <c r="V23" s="3"/>
      <c r="W23" s="3"/>
      <c r="X23" s="3"/>
      <c r="Y23" s="3"/>
      <c r="Z23" s="3"/>
    </row>
    <row r="24" spans="1:26" ht="18.75" customHeight="1">
      <c r="A24" s="14"/>
      <c r="B24" s="3"/>
      <c r="C24" s="3"/>
      <c r="D24" s="3"/>
      <c r="E24" s="3"/>
      <c r="F24" s="3"/>
      <c r="G24" s="3"/>
      <c r="H24" s="3"/>
      <c r="I24" s="3"/>
      <c r="J24" s="3"/>
      <c r="K24" s="3"/>
      <c r="L24" s="3"/>
      <c r="M24" s="3"/>
      <c r="N24" s="3"/>
      <c r="O24" s="3"/>
      <c r="P24" s="3"/>
      <c r="Q24" s="3"/>
      <c r="R24" s="3"/>
      <c r="S24" s="3"/>
      <c r="T24" s="3"/>
      <c r="U24" s="3"/>
      <c r="V24" s="3"/>
      <c r="W24" s="3"/>
      <c r="X24" s="3"/>
      <c r="Y24" s="3"/>
      <c r="Z24" s="3"/>
    </row>
    <row r="25" spans="1:26" ht="18.75" customHeight="1">
      <c r="A25" s="14"/>
      <c r="B25" s="3"/>
      <c r="C25" s="3"/>
      <c r="D25" s="3"/>
      <c r="E25" s="3"/>
      <c r="F25" s="3"/>
      <c r="G25" s="3"/>
      <c r="H25" s="3"/>
      <c r="I25" s="3"/>
      <c r="J25" s="3"/>
      <c r="K25" s="3"/>
      <c r="L25" s="3"/>
      <c r="M25" s="3"/>
      <c r="N25" s="3"/>
      <c r="O25" s="3"/>
      <c r="P25" s="3"/>
      <c r="Q25" s="3"/>
      <c r="R25" s="3"/>
      <c r="S25" s="3"/>
      <c r="T25" s="3"/>
      <c r="U25" s="3"/>
      <c r="V25" s="3"/>
      <c r="W25" s="3"/>
      <c r="X25" s="3"/>
      <c r="Y25" s="3"/>
      <c r="Z25" s="3"/>
    </row>
    <row r="26" spans="1:26" ht="18.75" customHeight="1">
      <c r="A26" s="14"/>
      <c r="B26" s="3"/>
      <c r="C26" s="3"/>
      <c r="D26" s="3"/>
      <c r="E26" s="3"/>
      <c r="F26" s="3"/>
      <c r="G26" s="3"/>
      <c r="H26" s="3"/>
      <c r="I26" s="3"/>
      <c r="J26" s="3"/>
      <c r="K26" s="3"/>
      <c r="L26" s="3"/>
      <c r="M26" s="3"/>
      <c r="N26" s="3"/>
      <c r="O26" s="3"/>
      <c r="P26" s="3"/>
      <c r="Q26" s="3"/>
      <c r="R26" s="3"/>
      <c r="S26" s="3"/>
      <c r="T26" s="3"/>
      <c r="U26" s="3"/>
      <c r="V26" s="3"/>
      <c r="W26" s="3"/>
      <c r="X26" s="3"/>
      <c r="Y26" s="3"/>
      <c r="Z26" s="3"/>
    </row>
    <row r="27" spans="1:26" ht="18.75" customHeight="1">
      <c r="A27" s="14"/>
      <c r="B27" s="3"/>
      <c r="C27" s="3"/>
      <c r="D27" s="3"/>
      <c r="E27" s="3"/>
      <c r="F27" s="3"/>
      <c r="G27" s="3"/>
      <c r="H27" s="3"/>
      <c r="I27" s="3"/>
      <c r="J27" s="3"/>
      <c r="K27" s="3"/>
      <c r="L27" s="3"/>
      <c r="M27" s="3"/>
      <c r="N27" s="3"/>
      <c r="O27" s="3"/>
      <c r="P27" s="3"/>
      <c r="Q27" s="3"/>
      <c r="R27" s="3"/>
      <c r="S27" s="3"/>
      <c r="T27" s="3"/>
      <c r="U27" s="3"/>
      <c r="V27" s="3"/>
      <c r="W27" s="3"/>
      <c r="X27" s="3"/>
      <c r="Y27" s="3"/>
      <c r="Z27" s="3"/>
    </row>
    <row r="28" spans="1:26" ht="18.75" customHeight="1">
      <c r="A28" s="14"/>
      <c r="B28" s="3"/>
      <c r="C28" s="3"/>
      <c r="D28" s="3"/>
      <c r="E28" s="3"/>
      <c r="F28" s="3"/>
      <c r="G28" s="3"/>
      <c r="H28" s="3"/>
      <c r="I28" s="3"/>
      <c r="J28" s="3"/>
      <c r="K28" s="3"/>
      <c r="L28" s="3"/>
      <c r="M28" s="3"/>
      <c r="N28" s="3"/>
      <c r="O28" s="3"/>
      <c r="P28" s="3"/>
      <c r="Q28" s="3"/>
      <c r="R28" s="3"/>
      <c r="S28" s="3"/>
      <c r="T28" s="3"/>
      <c r="U28" s="3"/>
      <c r="V28" s="3"/>
      <c r="W28" s="3"/>
      <c r="X28" s="3"/>
      <c r="Y28" s="3"/>
      <c r="Z28" s="3"/>
    </row>
    <row r="29" spans="1:26" ht="18.75" customHeight="1">
      <c r="A29" s="14"/>
      <c r="B29" s="3"/>
      <c r="C29" s="3"/>
      <c r="D29" s="3"/>
      <c r="E29" s="3"/>
      <c r="F29" s="3"/>
      <c r="G29" s="3"/>
      <c r="H29" s="3"/>
      <c r="I29" s="3"/>
      <c r="J29" s="3"/>
      <c r="K29" s="3"/>
      <c r="L29" s="3"/>
      <c r="M29" s="3"/>
      <c r="N29" s="3"/>
      <c r="O29" s="3"/>
      <c r="P29" s="3"/>
      <c r="Q29" s="3"/>
      <c r="R29" s="3"/>
      <c r="S29" s="3"/>
      <c r="T29" s="3"/>
      <c r="U29" s="3"/>
      <c r="V29" s="3"/>
      <c r="W29" s="3"/>
      <c r="X29" s="3"/>
      <c r="Y29" s="3"/>
      <c r="Z29" s="3"/>
    </row>
    <row r="30" spans="1:26" ht="18.75" customHeight="1">
      <c r="A30" s="14"/>
      <c r="B30" s="3"/>
      <c r="C30" s="3"/>
      <c r="D30" s="3"/>
      <c r="E30" s="3"/>
      <c r="F30" s="3"/>
      <c r="G30" s="3"/>
      <c r="H30" s="3"/>
      <c r="I30" s="3"/>
      <c r="J30" s="3"/>
      <c r="K30" s="3"/>
      <c r="L30" s="3"/>
      <c r="M30" s="3"/>
      <c r="N30" s="3"/>
      <c r="O30" s="3"/>
      <c r="P30" s="3"/>
      <c r="Q30" s="3"/>
      <c r="R30" s="3"/>
      <c r="S30" s="3"/>
      <c r="T30" s="3"/>
      <c r="U30" s="3"/>
      <c r="V30" s="3"/>
      <c r="W30" s="3"/>
      <c r="X30" s="3"/>
      <c r="Y30" s="3"/>
      <c r="Z30" s="3"/>
    </row>
    <row r="31" spans="1:26" ht="18.75" customHeight="1">
      <c r="A31" s="14"/>
      <c r="B31" s="3"/>
      <c r="C31" s="3"/>
      <c r="D31" s="3"/>
      <c r="E31" s="3"/>
      <c r="F31" s="3"/>
      <c r="G31" s="3"/>
      <c r="H31" s="3"/>
      <c r="I31" s="3"/>
      <c r="J31" s="3"/>
      <c r="K31" s="3"/>
      <c r="L31" s="3"/>
      <c r="M31" s="3"/>
      <c r="N31" s="3"/>
      <c r="O31" s="3"/>
      <c r="P31" s="3"/>
      <c r="Q31" s="3"/>
      <c r="R31" s="3"/>
      <c r="S31" s="3"/>
      <c r="T31" s="3"/>
      <c r="U31" s="3"/>
      <c r="V31" s="3"/>
      <c r="W31" s="3"/>
      <c r="X31" s="3"/>
      <c r="Y31" s="3"/>
      <c r="Z31" s="3"/>
    </row>
    <row r="32" spans="1:26" ht="18.75" customHeight="1">
      <c r="A32" s="14"/>
      <c r="B32" s="3"/>
      <c r="C32" s="3"/>
      <c r="D32" s="3"/>
      <c r="E32" s="3"/>
      <c r="F32" s="3"/>
      <c r="G32" s="3"/>
      <c r="H32" s="3"/>
      <c r="I32" s="3"/>
      <c r="J32" s="3"/>
      <c r="K32" s="3"/>
      <c r="L32" s="3"/>
      <c r="M32" s="3"/>
      <c r="N32" s="3"/>
      <c r="O32" s="3"/>
      <c r="P32" s="3"/>
      <c r="Q32" s="3"/>
      <c r="R32" s="3"/>
      <c r="S32" s="3"/>
      <c r="T32" s="3"/>
      <c r="U32" s="3"/>
      <c r="V32" s="3"/>
      <c r="W32" s="3"/>
      <c r="X32" s="3"/>
      <c r="Y32" s="3"/>
      <c r="Z32" s="3"/>
    </row>
    <row r="33" spans="1:26" ht="18.75" customHeight="1">
      <c r="A33" s="14"/>
      <c r="B33" s="3"/>
      <c r="C33" s="3"/>
      <c r="D33" s="3"/>
      <c r="E33" s="3"/>
      <c r="F33" s="3"/>
      <c r="G33" s="3"/>
      <c r="H33" s="3"/>
      <c r="I33" s="3"/>
      <c r="J33" s="3"/>
      <c r="K33" s="3"/>
      <c r="L33" s="3"/>
      <c r="M33" s="3"/>
      <c r="N33" s="3"/>
      <c r="O33" s="3"/>
      <c r="P33" s="3"/>
      <c r="Q33" s="3"/>
      <c r="R33" s="3"/>
      <c r="S33" s="3"/>
      <c r="T33" s="3"/>
      <c r="U33" s="3"/>
      <c r="V33" s="3"/>
      <c r="W33" s="3"/>
      <c r="X33" s="3"/>
      <c r="Y33" s="3"/>
      <c r="Z33" s="3"/>
    </row>
    <row r="34" spans="1:26" ht="18.75" customHeight="1">
      <c r="A34" s="14"/>
      <c r="B34" s="3"/>
      <c r="C34" s="3"/>
      <c r="D34" s="3"/>
      <c r="E34" s="3"/>
      <c r="F34" s="3"/>
      <c r="G34" s="3"/>
      <c r="H34" s="3"/>
      <c r="I34" s="3"/>
      <c r="J34" s="3"/>
      <c r="K34" s="3"/>
      <c r="L34" s="3"/>
      <c r="M34" s="3"/>
      <c r="N34" s="3"/>
      <c r="O34" s="3"/>
      <c r="P34" s="3"/>
      <c r="Q34" s="3"/>
      <c r="R34" s="3"/>
      <c r="S34" s="3"/>
      <c r="T34" s="3"/>
      <c r="U34" s="3"/>
      <c r="V34" s="3"/>
      <c r="W34" s="3"/>
      <c r="X34" s="3"/>
      <c r="Y34" s="3"/>
      <c r="Z34" s="3"/>
    </row>
    <row r="35" spans="1:26" ht="18.75" customHeight="1">
      <c r="A35" s="14"/>
      <c r="B35" s="3"/>
      <c r="C35" s="3"/>
      <c r="D35" s="3"/>
      <c r="E35" s="3"/>
      <c r="F35" s="3"/>
      <c r="G35" s="3"/>
      <c r="H35" s="3"/>
      <c r="I35" s="3"/>
      <c r="J35" s="3"/>
      <c r="K35" s="3"/>
      <c r="L35" s="3"/>
      <c r="M35" s="3"/>
      <c r="N35" s="3"/>
      <c r="O35" s="3"/>
      <c r="P35" s="3"/>
      <c r="Q35" s="3"/>
      <c r="R35" s="3"/>
      <c r="S35" s="3"/>
      <c r="T35" s="3"/>
      <c r="U35" s="3"/>
      <c r="V35" s="3"/>
      <c r="W35" s="3"/>
      <c r="X35" s="3"/>
      <c r="Y35" s="3"/>
      <c r="Z35" s="3"/>
    </row>
    <row r="36" spans="1:26" ht="18.75" customHeight="1">
      <c r="A36" s="14"/>
      <c r="B36" s="3"/>
      <c r="C36" s="3"/>
      <c r="D36" s="3"/>
      <c r="E36" s="3"/>
      <c r="F36" s="3"/>
      <c r="G36" s="3"/>
      <c r="H36" s="3"/>
      <c r="I36" s="3"/>
      <c r="J36" s="3"/>
      <c r="K36" s="3"/>
      <c r="L36" s="3"/>
      <c r="M36" s="3"/>
      <c r="N36" s="3"/>
      <c r="O36" s="3"/>
      <c r="P36" s="3"/>
      <c r="Q36" s="3"/>
      <c r="R36" s="3"/>
      <c r="S36" s="3"/>
      <c r="T36" s="3"/>
      <c r="U36" s="3"/>
      <c r="V36" s="3"/>
      <c r="W36" s="3"/>
      <c r="X36" s="3"/>
      <c r="Y36" s="3"/>
      <c r="Z36" s="3"/>
    </row>
    <row r="37" spans="1:26" ht="18.75" customHeight="1">
      <c r="A37" s="14"/>
      <c r="B37" s="3"/>
      <c r="C37" s="3"/>
      <c r="D37" s="3"/>
      <c r="E37" s="3"/>
      <c r="F37" s="3"/>
      <c r="G37" s="3"/>
      <c r="H37" s="3"/>
      <c r="I37" s="3"/>
      <c r="J37" s="3"/>
      <c r="K37" s="3"/>
      <c r="L37" s="3"/>
      <c r="M37" s="3"/>
      <c r="N37" s="3"/>
      <c r="O37" s="3"/>
      <c r="P37" s="3"/>
      <c r="Q37" s="3"/>
      <c r="R37" s="3"/>
      <c r="S37" s="3"/>
      <c r="T37" s="3"/>
      <c r="U37" s="3"/>
      <c r="V37" s="3"/>
      <c r="W37" s="3"/>
      <c r="X37" s="3"/>
      <c r="Y37" s="3"/>
      <c r="Z37" s="3"/>
    </row>
    <row r="38" spans="1:26" ht="18.75" customHeight="1">
      <c r="A38" s="14"/>
      <c r="B38" s="3"/>
      <c r="C38" s="3"/>
      <c r="D38" s="3"/>
      <c r="E38" s="3"/>
      <c r="F38" s="3"/>
      <c r="G38" s="3"/>
      <c r="H38" s="3"/>
      <c r="I38" s="3"/>
      <c r="J38" s="3"/>
      <c r="K38" s="3"/>
      <c r="L38" s="3"/>
      <c r="M38" s="3"/>
      <c r="N38" s="3"/>
      <c r="O38" s="3"/>
      <c r="P38" s="3"/>
      <c r="Q38" s="3"/>
      <c r="R38" s="3"/>
      <c r="S38" s="3"/>
      <c r="T38" s="3"/>
      <c r="U38" s="3"/>
      <c r="V38" s="3"/>
      <c r="W38" s="3"/>
      <c r="X38" s="3"/>
      <c r="Y38" s="3"/>
      <c r="Z38" s="3"/>
    </row>
    <row r="39" spans="1:26" ht="18.75" customHeight="1">
      <c r="A39" s="14"/>
      <c r="B39" s="3"/>
      <c r="C39" s="3"/>
      <c r="D39" s="3"/>
      <c r="E39" s="3"/>
      <c r="F39" s="3"/>
      <c r="G39" s="3"/>
      <c r="H39" s="3"/>
      <c r="I39" s="3"/>
      <c r="J39" s="3"/>
      <c r="K39" s="3"/>
      <c r="L39" s="3"/>
      <c r="M39" s="3"/>
      <c r="N39" s="3"/>
      <c r="O39" s="3"/>
      <c r="P39" s="3"/>
      <c r="Q39" s="3"/>
      <c r="R39" s="3"/>
      <c r="S39" s="3"/>
      <c r="T39" s="3"/>
      <c r="U39" s="3"/>
      <c r="V39" s="3"/>
      <c r="W39" s="3"/>
      <c r="X39" s="3"/>
      <c r="Y39" s="3"/>
      <c r="Z39" s="3"/>
    </row>
    <row r="40" spans="1:26" ht="18.75" customHeight="1">
      <c r="A40" s="14"/>
      <c r="B40" s="3"/>
      <c r="C40" s="3"/>
      <c r="D40" s="3"/>
      <c r="E40" s="3"/>
      <c r="F40" s="3"/>
      <c r="G40" s="3"/>
      <c r="H40" s="3"/>
      <c r="I40" s="3"/>
      <c r="J40" s="3"/>
      <c r="K40" s="3"/>
      <c r="L40" s="3"/>
      <c r="M40" s="3"/>
      <c r="N40" s="3"/>
      <c r="O40" s="3"/>
      <c r="P40" s="3"/>
      <c r="Q40" s="3"/>
      <c r="R40" s="3"/>
      <c r="S40" s="3"/>
      <c r="T40" s="3"/>
      <c r="U40" s="3"/>
      <c r="V40" s="3"/>
      <c r="W40" s="3"/>
      <c r="X40" s="3"/>
      <c r="Y40" s="3"/>
      <c r="Z40" s="3"/>
    </row>
    <row r="41" spans="1:26" ht="18.75" customHeight="1">
      <c r="A41" s="14"/>
      <c r="B41" s="3"/>
      <c r="C41" s="3"/>
      <c r="D41" s="3"/>
      <c r="E41" s="3"/>
      <c r="F41" s="3"/>
      <c r="G41" s="3"/>
      <c r="H41" s="3"/>
      <c r="I41" s="3"/>
      <c r="J41" s="3"/>
      <c r="K41" s="3"/>
      <c r="L41" s="3"/>
      <c r="M41" s="3"/>
      <c r="N41" s="3"/>
      <c r="O41" s="3"/>
      <c r="P41" s="3"/>
      <c r="Q41" s="3"/>
      <c r="R41" s="3"/>
      <c r="S41" s="3"/>
      <c r="T41" s="3"/>
      <c r="U41" s="3"/>
      <c r="V41" s="3"/>
      <c r="W41" s="3"/>
      <c r="X41" s="3"/>
      <c r="Y41" s="3"/>
      <c r="Z41" s="3"/>
    </row>
    <row r="42" spans="1:26" ht="18.75" customHeight="1">
      <c r="A42" s="14"/>
      <c r="B42" s="3"/>
      <c r="C42" s="3"/>
      <c r="D42" s="3"/>
      <c r="E42" s="3"/>
      <c r="F42" s="3"/>
      <c r="G42" s="3"/>
      <c r="H42" s="3"/>
      <c r="I42" s="3"/>
      <c r="J42" s="3"/>
      <c r="K42" s="3"/>
      <c r="L42" s="3"/>
      <c r="M42" s="3"/>
      <c r="N42" s="3"/>
      <c r="O42" s="3"/>
      <c r="P42" s="3"/>
      <c r="Q42" s="3"/>
      <c r="R42" s="3"/>
      <c r="S42" s="3"/>
      <c r="T42" s="3"/>
      <c r="U42" s="3"/>
      <c r="V42" s="3"/>
      <c r="W42" s="3"/>
      <c r="X42" s="3"/>
      <c r="Y42" s="3"/>
      <c r="Z42" s="3"/>
    </row>
    <row r="43" spans="1:26" ht="18.75" customHeight="1">
      <c r="A43" s="14"/>
      <c r="B43" s="3"/>
      <c r="C43" s="3"/>
      <c r="D43" s="3"/>
      <c r="E43" s="3"/>
      <c r="F43" s="3"/>
      <c r="G43" s="3"/>
      <c r="H43" s="3"/>
      <c r="I43" s="3"/>
      <c r="J43" s="3"/>
      <c r="K43" s="3"/>
      <c r="L43" s="3"/>
      <c r="M43" s="3"/>
      <c r="N43" s="3"/>
      <c r="O43" s="3"/>
      <c r="P43" s="3"/>
      <c r="Q43" s="3"/>
      <c r="R43" s="3"/>
      <c r="S43" s="3"/>
      <c r="T43" s="3"/>
      <c r="U43" s="3"/>
      <c r="V43" s="3"/>
      <c r="W43" s="3"/>
      <c r="X43" s="3"/>
      <c r="Y43" s="3"/>
      <c r="Z43" s="3"/>
    </row>
    <row r="44" spans="1:26" ht="18.75" customHeight="1">
      <c r="A44" s="14"/>
      <c r="B44" s="3"/>
      <c r="C44" s="3"/>
      <c r="D44" s="3"/>
      <c r="E44" s="3"/>
      <c r="F44" s="3"/>
      <c r="G44" s="3"/>
      <c r="H44" s="3"/>
      <c r="I44" s="3"/>
      <c r="J44" s="3"/>
      <c r="K44" s="3"/>
      <c r="L44" s="3"/>
      <c r="M44" s="3"/>
      <c r="N44" s="3"/>
      <c r="O44" s="3"/>
      <c r="P44" s="3"/>
      <c r="Q44" s="3"/>
      <c r="R44" s="3"/>
      <c r="S44" s="3"/>
      <c r="T44" s="3"/>
      <c r="U44" s="3"/>
      <c r="V44" s="3"/>
      <c r="W44" s="3"/>
      <c r="X44" s="3"/>
      <c r="Y44" s="3"/>
      <c r="Z44" s="3"/>
    </row>
    <row r="45" spans="1:26" ht="18.75" customHeight="1">
      <c r="A45" s="14"/>
      <c r="B45" s="3"/>
      <c r="C45" s="3"/>
      <c r="D45" s="3"/>
      <c r="E45" s="3"/>
      <c r="F45" s="3"/>
      <c r="G45" s="3"/>
      <c r="H45" s="3"/>
      <c r="I45" s="3"/>
      <c r="J45" s="3"/>
      <c r="K45" s="3"/>
      <c r="L45" s="3"/>
      <c r="M45" s="3"/>
      <c r="N45" s="3"/>
      <c r="O45" s="3"/>
      <c r="P45" s="3"/>
      <c r="Q45" s="3"/>
      <c r="R45" s="3"/>
      <c r="S45" s="3"/>
      <c r="T45" s="3"/>
      <c r="U45" s="3"/>
      <c r="V45" s="3"/>
      <c r="W45" s="3"/>
      <c r="X45" s="3"/>
      <c r="Y45" s="3"/>
      <c r="Z45" s="3"/>
    </row>
    <row r="46" spans="1:26" ht="18.75" customHeight="1">
      <c r="A46" s="14"/>
      <c r="B46" s="3"/>
      <c r="C46" s="3"/>
      <c r="D46" s="3"/>
      <c r="E46" s="3"/>
      <c r="F46" s="3"/>
      <c r="G46" s="3"/>
      <c r="H46" s="3"/>
      <c r="I46" s="3"/>
      <c r="J46" s="3"/>
      <c r="K46" s="3"/>
      <c r="L46" s="3"/>
      <c r="M46" s="3"/>
      <c r="N46" s="3"/>
      <c r="O46" s="3"/>
      <c r="P46" s="3"/>
      <c r="Q46" s="3"/>
      <c r="R46" s="3"/>
      <c r="S46" s="3"/>
      <c r="T46" s="3"/>
      <c r="U46" s="3"/>
      <c r="V46" s="3"/>
      <c r="W46" s="3"/>
      <c r="X46" s="3"/>
      <c r="Y46" s="3"/>
      <c r="Z46" s="3"/>
    </row>
    <row r="47" spans="1:26" ht="18.75" customHeight="1">
      <c r="A47" s="14"/>
      <c r="B47" s="3"/>
      <c r="C47" s="3"/>
      <c r="D47" s="3"/>
      <c r="E47" s="3"/>
      <c r="F47" s="3"/>
      <c r="G47" s="3"/>
      <c r="H47" s="3"/>
      <c r="I47" s="3"/>
      <c r="J47" s="3"/>
      <c r="K47" s="3"/>
      <c r="L47" s="3"/>
      <c r="M47" s="3"/>
      <c r="N47" s="3"/>
      <c r="O47" s="3"/>
      <c r="P47" s="3"/>
      <c r="Q47" s="3"/>
      <c r="R47" s="3"/>
      <c r="S47" s="3"/>
      <c r="T47" s="3"/>
      <c r="U47" s="3"/>
      <c r="V47" s="3"/>
      <c r="W47" s="3"/>
      <c r="X47" s="3"/>
      <c r="Y47" s="3"/>
      <c r="Z47" s="3"/>
    </row>
    <row r="48" spans="1:26" ht="18.75" customHeight="1">
      <c r="A48" s="14"/>
      <c r="B48" s="3"/>
      <c r="C48" s="3"/>
      <c r="D48" s="3"/>
      <c r="E48" s="3"/>
      <c r="F48" s="3"/>
      <c r="G48" s="3"/>
      <c r="H48" s="3"/>
      <c r="I48" s="3"/>
      <c r="J48" s="3"/>
      <c r="K48" s="3"/>
      <c r="L48" s="3"/>
      <c r="M48" s="3"/>
      <c r="N48" s="3"/>
      <c r="O48" s="3"/>
      <c r="P48" s="3"/>
      <c r="Q48" s="3"/>
      <c r="R48" s="3"/>
      <c r="S48" s="3"/>
      <c r="T48" s="3"/>
      <c r="U48" s="3"/>
      <c r="V48" s="3"/>
      <c r="W48" s="3"/>
      <c r="X48" s="3"/>
      <c r="Y48" s="3"/>
      <c r="Z48" s="3"/>
    </row>
    <row r="49" spans="1:26" ht="18.75" customHeight="1">
      <c r="A49" s="14"/>
      <c r="B49" s="3"/>
      <c r="C49" s="3"/>
      <c r="D49" s="3"/>
      <c r="E49" s="3"/>
      <c r="F49" s="3"/>
      <c r="G49" s="3"/>
      <c r="H49" s="3"/>
      <c r="I49" s="3"/>
      <c r="J49" s="3"/>
      <c r="K49" s="3"/>
      <c r="L49" s="3"/>
      <c r="M49" s="3"/>
      <c r="N49" s="3"/>
      <c r="O49" s="3"/>
      <c r="P49" s="3"/>
      <c r="Q49" s="3"/>
      <c r="R49" s="3"/>
      <c r="S49" s="3"/>
      <c r="T49" s="3"/>
      <c r="U49" s="3"/>
      <c r="V49" s="3"/>
      <c r="W49" s="3"/>
      <c r="X49" s="3"/>
      <c r="Y49" s="3"/>
      <c r="Z49" s="3"/>
    </row>
    <row r="50" spans="1:26" ht="18.75" customHeight="1">
      <c r="A50" s="14"/>
      <c r="B50" s="3"/>
      <c r="C50" s="3"/>
      <c r="D50" s="3"/>
      <c r="E50" s="3"/>
      <c r="F50" s="3"/>
      <c r="G50" s="3"/>
      <c r="H50" s="3"/>
      <c r="I50" s="3"/>
      <c r="J50" s="3"/>
      <c r="K50" s="3"/>
      <c r="L50" s="3"/>
      <c r="M50" s="3"/>
      <c r="N50" s="3"/>
      <c r="O50" s="3"/>
      <c r="P50" s="3"/>
      <c r="Q50" s="3"/>
      <c r="R50" s="3"/>
      <c r="S50" s="3"/>
      <c r="T50" s="3"/>
      <c r="U50" s="3"/>
      <c r="V50" s="3"/>
      <c r="W50" s="3"/>
      <c r="X50" s="3"/>
      <c r="Y50" s="3"/>
      <c r="Z50" s="3"/>
    </row>
    <row r="51" spans="1:26" ht="18.75" customHeight="1">
      <c r="A51" s="14"/>
      <c r="B51" s="3"/>
      <c r="C51" s="3"/>
      <c r="D51" s="3"/>
      <c r="E51" s="3"/>
      <c r="F51" s="3"/>
      <c r="G51" s="3"/>
      <c r="H51" s="3"/>
      <c r="I51" s="3"/>
      <c r="J51" s="3"/>
      <c r="K51" s="3"/>
      <c r="L51" s="3"/>
      <c r="M51" s="3"/>
      <c r="N51" s="3"/>
      <c r="O51" s="3"/>
      <c r="P51" s="3"/>
      <c r="Q51" s="3"/>
      <c r="R51" s="3"/>
      <c r="S51" s="3"/>
      <c r="T51" s="3"/>
      <c r="U51" s="3"/>
      <c r="V51" s="3"/>
      <c r="W51" s="3"/>
      <c r="X51" s="3"/>
      <c r="Y51" s="3"/>
      <c r="Z51" s="3"/>
    </row>
    <row r="52" spans="1:26" ht="18.75" customHeight="1">
      <c r="A52" s="14"/>
      <c r="B52" s="3"/>
      <c r="C52" s="3"/>
      <c r="D52" s="3"/>
      <c r="E52" s="3"/>
      <c r="F52" s="3"/>
      <c r="G52" s="3"/>
      <c r="H52" s="3"/>
      <c r="I52" s="3"/>
      <c r="J52" s="3"/>
      <c r="K52" s="3"/>
      <c r="L52" s="3"/>
      <c r="M52" s="3"/>
      <c r="N52" s="3"/>
      <c r="O52" s="3"/>
      <c r="P52" s="3"/>
      <c r="Q52" s="3"/>
      <c r="R52" s="3"/>
      <c r="S52" s="3"/>
      <c r="T52" s="3"/>
      <c r="U52" s="3"/>
      <c r="V52" s="3"/>
      <c r="W52" s="3"/>
      <c r="X52" s="3"/>
      <c r="Y52" s="3"/>
      <c r="Z52" s="3"/>
    </row>
    <row r="53" spans="1:26" ht="18.75" customHeight="1">
      <c r="A53" s="14"/>
      <c r="B53" s="3"/>
      <c r="C53" s="3"/>
      <c r="D53" s="3"/>
      <c r="E53" s="3"/>
      <c r="F53" s="3"/>
      <c r="G53" s="3"/>
      <c r="H53" s="3"/>
      <c r="I53" s="3"/>
      <c r="J53" s="3"/>
      <c r="K53" s="3"/>
      <c r="L53" s="3"/>
      <c r="M53" s="3"/>
      <c r="N53" s="3"/>
      <c r="O53" s="3"/>
      <c r="P53" s="3"/>
      <c r="Q53" s="3"/>
      <c r="R53" s="3"/>
      <c r="S53" s="3"/>
      <c r="T53" s="3"/>
      <c r="U53" s="3"/>
      <c r="V53" s="3"/>
      <c r="W53" s="3"/>
      <c r="X53" s="3"/>
      <c r="Y53" s="3"/>
      <c r="Z53" s="3"/>
    </row>
    <row r="54" spans="1:26" ht="18.75" customHeight="1">
      <c r="A54" s="14"/>
      <c r="B54" s="3"/>
      <c r="C54" s="3"/>
      <c r="D54" s="3"/>
      <c r="E54" s="3"/>
      <c r="F54" s="3"/>
      <c r="G54" s="3"/>
      <c r="H54" s="3"/>
      <c r="I54" s="3"/>
      <c r="J54" s="3"/>
      <c r="K54" s="3"/>
      <c r="L54" s="3"/>
      <c r="M54" s="3"/>
      <c r="N54" s="3"/>
      <c r="O54" s="3"/>
      <c r="P54" s="3"/>
      <c r="Q54" s="3"/>
      <c r="R54" s="3"/>
      <c r="S54" s="3"/>
      <c r="T54" s="3"/>
      <c r="U54" s="3"/>
      <c r="V54" s="3"/>
      <c r="W54" s="3"/>
      <c r="X54" s="3"/>
      <c r="Y54" s="3"/>
      <c r="Z54" s="3"/>
    </row>
    <row r="55" spans="1:26" ht="18.75" customHeight="1">
      <c r="A55" s="14"/>
      <c r="B55" s="3"/>
      <c r="C55" s="3"/>
      <c r="D55" s="3"/>
      <c r="E55" s="3"/>
      <c r="F55" s="3"/>
      <c r="G55" s="3"/>
      <c r="H55" s="3"/>
      <c r="I55" s="3"/>
      <c r="J55" s="3"/>
      <c r="K55" s="3"/>
      <c r="L55" s="3"/>
      <c r="M55" s="3"/>
      <c r="N55" s="3"/>
      <c r="O55" s="3"/>
      <c r="P55" s="3"/>
      <c r="Q55" s="3"/>
      <c r="R55" s="3"/>
      <c r="S55" s="3"/>
      <c r="T55" s="3"/>
      <c r="U55" s="3"/>
      <c r="V55" s="3"/>
      <c r="W55" s="3"/>
      <c r="X55" s="3"/>
      <c r="Y55" s="3"/>
      <c r="Z55" s="3"/>
    </row>
    <row r="56" spans="1:26" ht="18.75" customHeight="1">
      <c r="A56" s="14"/>
      <c r="B56" s="3"/>
      <c r="C56" s="3"/>
      <c r="D56" s="3"/>
      <c r="E56" s="3"/>
      <c r="F56" s="3"/>
      <c r="G56" s="3"/>
      <c r="H56" s="3"/>
      <c r="I56" s="3"/>
      <c r="J56" s="3"/>
      <c r="K56" s="3"/>
      <c r="L56" s="3"/>
      <c r="M56" s="3"/>
      <c r="N56" s="3"/>
      <c r="O56" s="3"/>
      <c r="P56" s="3"/>
      <c r="Q56" s="3"/>
      <c r="R56" s="3"/>
      <c r="S56" s="3"/>
      <c r="T56" s="3"/>
      <c r="U56" s="3"/>
      <c r="V56" s="3"/>
      <c r="W56" s="3"/>
      <c r="X56" s="3"/>
      <c r="Y56" s="3"/>
      <c r="Z56" s="3"/>
    </row>
    <row r="57" spans="1:26" ht="18.75" customHeight="1">
      <c r="A57" s="14"/>
      <c r="B57" s="3"/>
      <c r="C57" s="3"/>
      <c r="D57" s="3"/>
      <c r="E57" s="3"/>
      <c r="F57" s="3"/>
      <c r="G57" s="3"/>
      <c r="H57" s="3"/>
      <c r="I57" s="3"/>
      <c r="J57" s="3"/>
      <c r="K57" s="3"/>
      <c r="L57" s="3"/>
      <c r="M57" s="3"/>
      <c r="N57" s="3"/>
      <c r="O57" s="3"/>
      <c r="P57" s="3"/>
      <c r="Q57" s="3"/>
      <c r="R57" s="3"/>
      <c r="S57" s="3"/>
      <c r="T57" s="3"/>
      <c r="U57" s="3"/>
      <c r="V57" s="3"/>
      <c r="W57" s="3"/>
      <c r="X57" s="3"/>
      <c r="Y57" s="3"/>
      <c r="Z57" s="3"/>
    </row>
    <row r="58" spans="1:26" ht="18.75" customHeight="1">
      <c r="A58" s="14"/>
      <c r="B58" s="3"/>
      <c r="C58" s="3"/>
      <c r="D58" s="3"/>
      <c r="E58" s="3"/>
      <c r="F58" s="3"/>
      <c r="G58" s="3"/>
      <c r="H58" s="3"/>
      <c r="I58" s="3"/>
      <c r="J58" s="3"/>
      <c r="K58" s="3"/>
      <c r="L58" s="3"/>
      <c r="M58" s="3"/>
      <c r="N58" s="3"/>
      <c r="O58" s="3"/>
      <c r="P58" s="3"/>
      <c r="Q58" s="3"/>
      <c r="R58" s="3"/>
      <c r="S58" s="3"/>
      <c r="T58" s="3"/>
      <c r="U58" s="3"/>
      <c r="V58" s="3"/>
      <c r="W58" s="3"/>
      <c r="X58" s="3"/>
      <c r="Y58" s="3"/>
      <c r="Z58" s="3"/>
    </row>
    <row r="59" spans="1:26" ht="18.75" customHeight="1">
      <c r="A59" s="14"/>
      <c r="B59" s="3"/>
      <c r="C59" s="3"/>
      <c r="D59" s="3"/>
      <c r="E59" s="3"/>
      <c r="F59" s="3"/>
      <c r="G59" s="3"/>
      <c r="H59" s="3"/>
      <c r="I59" s="3"/>
      <c r="J59" s="3"/>
      <c r="K59" s="3"/>
      <c r="L59" s="3"/>
      <c r="M59" s="3"/>
      <c r="N59" s="3"/>
      <c r="O59" s="3"/>
      <c r="P59" s="3"/>
      <c r="Q59" s="3"/>
      <c r="R59" s="3"/>
      <c r="S59" s="3"/>
      <c r="T59" s="3"/>
      <c r="U59" s="3"/>
      <c r="V59" s="3"/>
      <c r="W59" s="3"/>
      <c r="X59" s="3"/>
      <c r="Y59" s="3"/>
      <c r="Z59" s="3"/>
    </row>
    <row r="60" spans="1:26" ht="18.75" customHeight="1">
      <c r="A60" s="14"/>
      <c r="B60" s="3"/>
      <c r="C60" s="3"/>
      <c r="D60" s="3"/>
      <c r="E60" s="3"/>
      <c r="F60" s="3"/>
      <c r="G60" s="3"/>
      <c r="H60" s="3"/>
      <c r="I60" s="3"/>
      <c r="J60" s="3"/>
      <c r="K60" s="3"/>
      <c r="L60" s="3"/>
      <c r="M60" s="3"/>
      <c r="N60" s="3"/>
      <c r="O60" s="3"/>
      <c r="P60" s="3"/>
      <c r="Q60" s="3"/>
      <c r="R60" s="3"/>
      <c r="S60" s="3"/>
      <c r="T60" s="3"/>
      <c r="U60" s="3"/>
      <c r="V60" s="3"/>
      <c r="W60" s="3"/>
      <c r="X60" s="3"/>
      <c r="Y60" s="3"/>
      <c r="Z60" s="3"/>
    </row>
    <row r="61" spans="1:26" ht="18.75" customHeight="1">
      <c r="A61" s="14"/>
      <c r="B61" s="3"/>
      <c r="C61" s="3"/>
      <c r="D61" s="3"/>
      <c r="E61" s="3"/>
      <c r="F61" s="3"/>
      <c r="G61" s="3"/>
      <c r="H61" s="3"/>
      <c r="I61" s="3"/>
      <c r="J61" s="3"/>
      <c r="K61" s="3"/>
      <c r="L61" s="3"/>
      <c r="M61" s="3"/>
      <c r="N61" s="3"/>
      <c r="O61" s="3"/>
      <c r="P61" s="3"/>
      <c r="Q61" s="3"/>
      <c r="R61" s="3"/>
      <c r="S61" s="3"/>
      <c r="T61" s="3"/>
      <c r="U61" s="3"/>
      <c r="V61" s="3"/>
      <c r="W61" s="3"/>
      <c r="X61" s="3"/>
      <c r="Y61" s="3"/>
      <c r="Z61" s="3"/>
    </row>
    <row r="62" spans="1:26" ht="18.75" customHeight="1">
      <c r="A62" s="14"/>
      <c r="B62" s="3"/>
      <c r="C62" s="3"/>
      <c r="D62" s="3"/>
      <c r="E62" s="3"/>
      <c r="F62" s="3"/>
      <c r="G62" s="3"/>
      <c r="H62" s="3"/>
      <c r="I62" s="3"/>
      <c r="J62" s="3"/>
      <c r="K62" s="3"/>
      <c r="L62" s="3"/>
      <c r="M62" s="3"/>
      <c r="N62" s="3"/>
      <c r="O62" s="3"/>
      <c r="P62" s="3"/>
      <c r="Q62" s="3"/>
      <c r="R62" s="3"/>
      <c r="S62" s="3"/>
      <c r="T62" s="3"/>
      <c r="U62" s="3"/>
      <c r="V62" s="3"/>
      <c r="W62" s="3"/>
      <c r="X62" s="3"/>
      <c r="Y62" s="3"/>
      <c r="Z62" s="3"/>
    </row>
    <row r="63" spans="1:26" ht="18.75" customHeight="1">
      <c r="A63" s="14"/>
      <c r="B63" s="3"/>
      <c r="C63" s="3"/>
      <c r="D63" s="3"/>
      <c r="E63" s="3"/>
      <c r="F63" s="3"/>
      <c r="G63" s="3"/>
      <c r="H63" s="3"/>
      <c r="I63" s="3"/>
      <c r="J63" s="3"/>
      <c r="K63" s="3"/>
      <c r="L63" s="3"/>
      <c r="M63" s="3"/>
      <c r="N63" s="3"/>
      <c r="O63" s="3"/>
      <c r="P63" s="3"/>
      <c r="Q63" s="3"/>
      <c r="R63" s="3"/>
      <c r="S63" s="3"/>
      <c r="T63" s="3"/>
      <c r="U63" s="3"/>
      <c r="V63" s="3"/>
      <c r="W63" s="3"/>
      <c r="X63" s="3"/>
      <c r="Y63" s="3"/>
      <c r="Z63" s="3"/>
    </row>
    <row r="64" spans="1:26" ht="18.75" customHeight="1">
      <c r="A64" s="14"/>
      <c r="B64" s="3"/>
      <c r="C64" s="3"/>
      <c r="D64" s="3"/>
      <c r="E64" s="3"/>
      <c r="F64" s="3"/>
      <c r="G64" s="3"/>
      <c r="H64" s="3"/>
      <c r="I64" s="3"/>
      <c r="J64" s="3"/>
      <c r="K64" s="3"/>
      <c r="L64" s="3"/>
      <c r="M64" s="3"/>
      <c r="N64" s="3"/>
      <c r="O64" s="3"/>
      <c r="P64" s="3"/>
      <c r="Q64" s="3"/>
      <c r="R64" s="3"/>
      <c r="S64" s="3"/>
      <c r="T64" s="3"/>
      <c r="U64" s="3"/>
      <c r="V64" s="3"/>
      <c r="W64" s="3"/>
      <c r="X64" s="3"/>
      <c r="Y64" s="3"/>
      <c r="Z64" s="3"/>
    </row>
    <row r="65" spans="1:26" ht="18.75" customHeight="1">
      <c r="A65" s="14"/>
      <c r="B65" s="3"/>
      <c r="C65" s="3"/>
      <c r="D65" s="3"/>
      <c r="E65" s="3"/>
      <c r="F65" s="3"/>
      <c r="G65" s="3"/>
      <c r="H65" s="3"/>
      <c r="I65" s="3"/>
      <c r="J65" s="3"/>
      <c r="K65" s="3"/>
      <c r="L65" s="3"/>
      <c r="M65" s="3"/>
      <c r="N65" s="3"/>
      <c r="O65" s="3"/>
      <c r="P65" s="3"/>
      <c r="Q65" s="3"/>
      <c r="R65" s="3"/>
      <c r="S65" s="3"/>
      <c r="T65" s="3"/>
      <c r="U65" s="3"/>
      <c r="V65" s="3"/>
      <c r="W65" s="3"/>
      <c r="X65" s="3"/>
      <c r="Y65" s="3"/>
      <c r="Z65" s="3"/>
    </row>
    <row r="66" spans="1:26" ht="18.75" customHeight="1">
      <c r="A66" s="14"/>
      <c r="B66" s="3"/>
      <c r="C66" s="3"/>
      <c r="D66" s="3"/>
      <c r="E66" s="3"/>
      <c r="F66" s="3"/>
      <c r="G66" s="3"/>
      <c r="H66" s="3"/>
      <c r="I66" s="3"/>
      <c r="J66" s="3"/>
      <c r="K66" s="3"/>
      <c r="L66" s="3"/>
      <c r="M66" s="3"/>
      <c r="N66" s="3"/>
      <c r="O66" s="3"/>
      <c r="P66" s="3"/>
      <c r="Q66" s="3"/>
      <c r="R66" s="3"/>
      <c r="S66" s="3"/>
      <c r="T66" s="3"/>
      <c r="U66" s="3"/>
      <c r="V66" s="3"/>
      <c r="W66" s="3"/>
      <c r="X66" s="3"/>
      <c r="Y66" s="3"/>
      <c r="Z66" s="3"/>
    </row>
    <row r="67" spans="1:26" ht="18.75" customHeight="1">
      <c r="A67" s="14"/>
      <c r="B67" s="3"/>
      <c r="C67" s="3"/>
      <c r="D67" s="3"/>
      <c r="E67" s="3"/>
      <c r="F67" s="3"/>
      <c r="G67" s="3"/>
      <c r="H67" s="3"/>
      <c r="I67" s="3"/>
      <c r="J67" s="3"/>
      <c r="K67" s="3"/>
      <c r="L67" s="3"/>
      <c r="M67" s="3"/>
      <c r="N67" s="3"/>
      <c r="O67" s="3"/>
      <c r="P67" s="3"/>
      <c r="Q67" s="3"/>
      <c r="R67" s="3"/>
      <c r="S67" s="3"/>
      <c r="T67" s="3"/>
      <c r="U67" s="3"/>
      <c r="V67" s="3"/>
      <c r="W67" s="3"/>
      <c r="X67" s="3"/>
      <c r="Y67" s="3"/>
      <c r="Z67" s="3"/>
    </row>
    <row r="68" spans="1:26" ht="18.75" customHeight="1">
      <c r="A68" s="14"/>
      <c r="B68" s="3"/>
      <c r="C68" s="3"/>
      <c r="D68" s="3"/>
      <c r="E68" s="3"/>
      <c r="F68" s="3"/>
      <c r="G68" s="3"/>
      <c r="H68" s="3"/>
      <c r="I68" s="3"/>
      <c r="J68" s="3"/>
      <c r="K68" s="3"/>
      <c r="L68" s="3"/>
      <c r="M68" s="3"/>
      <c r="N68" s="3"/>
      <c r="O68" s="3"/>
      <c r="P68" s="3"/>
      <c r="Q68" s="3"/>
      <c r="R68" s="3"/>
      <c r="S68" s="3"/>
      <c r="T68" s="3"/>
      <c r="U68" s="3"/>
      <c r="V68" s="3"/>
      <c r="W68" s="3"/>
      <c r="X68" s="3"/>
      <c r="Y68" s="3"/>
      <c r="Z68" s="3"/>
    </row>
    <row r="69" spans="1:26" ht="18.75" customHeight="1">
      <c r="A69" s="14"/>
      <c r="B69" s="3"/>
      <c r="C69" s="3"/>
      <c r="D69" s="3"/>
      <c r="E69" s="3"/>
      <c r="F69" s="3"/>
      <c r="G69" s="3"/>
      <c r="H69" s="3"/>
      <c r="I69" s="3"/>
      <c r="J69" s="3"/>
      <c r="K69" s="3"/>
      <c r="L69" s="3"/>
      <c r="M69" s="3"/>
      <c r="N69" s="3"/>
      <c r="O69" s="3"/>
      <c r="P69" s="3"/>
      <c r="Q69" s="3"/>
      <c r="R69" s="3"/>
      <c r="S69" s="3"/>
      <c r="T69" s="3"/>
      <c r="U69" s="3"/>
      <c r="V69" s="3"/>
      <c r="W69" s="3"/>
      <c r="X69" s="3"/>
      <c r="Y69" s="3"/>
      <c r="Z69" s="3"/>
    </row>
    <row r="70" spans="1:26" ht="18.75" customHeight="1">
      <c r="A70" s="14"/>
      <c r="B70" s="3"/>
      <c r="C70" s="3"/>
      <c r="D70" s="3"/>
      <c r="E70" s="3"/>
      <c r="F70" s="3"/>
      <c r="G70" s="3"/>
      <c r="H70" s="3"/>
      <c r="I70" s="3"/>
      <c r="J70" s="3"/>
      <c r="K70" s="3"/>
      <c r="L70" s="3"/>
      <c r="M70" s="3"/>
      <c r="N70" s="3"/>
      <c r="O70" s="3"/>
      <c r="P70" s="3"/>
      <c r="Q70" s="3"/>
      <c r="R70" s="3"/>
      <c r="S70" s="3"/>
      <c r="T70" s="3"/>
      <c r="U70" s="3"/>
      <c r="V70" s="3"/>
      <c r="W70" s="3"/>
      <c r="X70" s="3"/>
      <c r="Y70" s="3"/>
      <c r="Z70" s="3"/>
    </row>
    <row r="71" spans="1:26" ht="18.75" customHeight="1">
      <c r="A71" s="14"/>
      <c r="B71" s="3"/>
      <c r="C71" s="3"/>
      <c r="D71" s="3"/>
      <c r="E71" s="3"/>
      <c r="F71" s="3"/>
      <c r="G71" s="3"/>
      <c r="H71" s="3"/>
      <c r="I71" s="3"/>
      <c r="J71" s="3"/>
      <c r="K71" s="3"/>
      <c r="L71" s="3"/>
      <c r="M71" s="3"/>
      <c r="N71" s="3"/>
      <c r="O71" s="3"/>
      <c r="P71" s="3"/>
      <c r="Q71" s="3"/>
      <c r="R71" s="3"/>
      <c r="S71" s="3"/>
      <c r="T71" s="3"/>
      <c r="U71" s="3"/>
      <c r="V71" s="3"/>
      <c r="W71" s="3"/>
      <c r="X71" s="3"/>
      <c r="Y71" s="3"/>
      <c r="Z71" s="3"/>
    </row>
    <row r="72" spans="1:26" ht="18.75" customHeight="1">
      <c r="A72" s="14"/>
      <c r="B72" s="3"/>
      <c r="C72" s="3"/>
      <c r="D72" s="3"/>
      <c r="E72" s="3"/>
      <c r="F72" s="3"/>
      <c r="G72" s="3"/>
      <c r="H72" s="3"/>
      <c r="I72" s="3"/>
      <c r="J72" s="3"/>
      <c r="K72" s="3"/>
      <c r="L72" s="3"/>
      <c r="M72" s="3"/>
      <c r="N72" s="3"/>
      <c r="O72" s="3"/>
      <c r="P72" s="3"/>
      <c r="Q72" s="3"/>
      <c r="R72" s="3"/>
      <c r="S72" s="3"/>
      <c r="T72" s="3"/>
      <c r="U72" s="3"/>
      <c r="V72" s="3"/>
      <c r="W72" s="3"/>
      <c r="X72" s="3"/>
      <c r="Y72" s="3"/>
      <c r="Z72" s="3"/>
    </row>
    <row r="73" spans="1:26" ht="18.75" customHeight="1">
      <c r="A73" s="14"/>
      <c r="B73" s="3"/>
      <c r="C73" s="3"/>
      <c r="D73" s="3"/>
      <c r="E73" s="3"/>
      <c r="F73" s="3"/>
      <c r="G73" s="3"/>
      <c r="H73" s="3"/>
      <c r="I73" s="3"/>
      <c r="J73" s="3"/>
      <c r="K73" s="3"/>
      <c r="L73" s="3"/>
      <c r="M73" s="3"/>
      <c r="N73" s="3"/>
      <c r="O73" s="3"/>
      <c r="P73" s="3"/>
      <c r="Q73" s="3"/>
      <c r="R73" s="3"/>
      <c r="S73" s="3"/>
      <c r="T73" s="3"/>
      <c r="U73" s="3"/>
      <c r="V73" s="3"/>
      <c r="W73" s="3"/>
      <c r="X73" s="3"/>
      <c r="Y73" s="3"/>
      <c r="Z73" s="3"/>
    </row>
    <row r="74" spans="1:26" ht="18.75" customHeight="1">
      <c r="A74" s="14"/>
      <c r="B74" s="3"/>
      <c r="C74" s="3"/>
      <c r="D74" s="3"/>
      <c r="E74" s="3"/>
      <c r="F74" s="3"/>
      <c r="G74" s="3"/>
      <c r="H74" s="3"/>
      <c r="I74" s="3"/>
      <c r="J74" s="3"/>
      <c r="K74" s="3"/>
      <c r="L74" s="3"/>
      <c r="M74" s="3"/>
      <c r="N74" s="3"/>
      <c r="O74" s="3"/>
      <c r="P74" s="3"/>
      <c r="Q74" s="3"/>
      <c r="R74" s="3"/>
      <c r="S74" s="3"/>
      <c r="T74" s="3"/>
      <c r="U74" s="3"/>
      <c r="V74" s="3"/>
      <c r="W74" s="3"/>
      <c r="X74" s="3"/>
      <c r="Y74" s="3"/>
      <c r="Z74" s="3"/>
    </row>
    <row r="75" spans="1:26" ht="18.75" customHeight="1">
      <c r="A75" s="14"/>
      <c r="B75" s="3"/>
      <c r="C75" s="3"/>
      <c r="D75" s="3"/>
      <c r="E75" s="3"/>
      <c r="F75" s="3"/>
      <c r="G75" s="3"/>
      <c r="H75" s="3"/>
      <c r="I75" s="3"/>
      <c r="J75" s="3"/>
      <c r="K75" s="3"/>
      <c r="L75" s="3"/>
      <c r="M75" s="3"/>
      <c r="N75" s="3"/>
      <c r="O75" s="3"/>
      <c r="P75" s="3"/>
      <c r="Q75" s="3"/>
      <c r="R75" s="3"/>
      <c r="S75" s="3"/>
      <c r="T75" s="3"/>
      <c r="U75" s="3"/>
      <c r="V75" s="3"/>
      <c r="W75" s="3"/>
      <c r="X75" s="3"/>
      <c r="Y75" s="3"/>
      <c r="Z75" s="3"/>
    </row>
    <row r="76" spans="1:26" ht="18.75" customHeight="1">
      <c r="A76" s="14"/>
      <c r="B76" s="3"/>
      <c r="C76" s="3"/>
      <c r="D76" s="3"/>
      <c r="E76" s="3"/>
      <c r="F76" s="3"/>
      <c r="G76" s="3"/>
      <c r="H76" s="3"/>
      <c r="I76" s="3"/>
      <c r="J76" s="3"/>
      <c r="K76" s="3"/>
      <c r="L76" s="3"/>
      <c r="M76" s="3"/>
      <c r="N76" s="3"/>
      <c r="O76" s="3"/>
      <c r="P76" s="3"/>
      <c r="Q76" s="3"/>
      <c r="R76" s="3"/>
      <c r="S76" s="3"/>
      <c r="T76" s="3"/>
      <c r="U76" s="3"/>
      <c r="V76" s="3"/>
      <c r="W76" s="3"/>
      <c r="X76" s="3"/>
      <c r="Y76" s="3"/>
      <c r="Z76" s="3"/>
    </row>
    <row r="77" spans="1:26" ht="18.75" customHeight="1">
      <c r="A77" s="14"/>
      <c r="B77" s="3"/>
      <c r="C77" s="3"/>
      <c r="D77" s="3"/>
      <c r="E77" s="3"/>
      <c r="F77" s="3"/>
      <c r="G77" s="3"/>
      <c r="H77" s="3"/>
      <c r="I77" s="3"/>
      <c r="J77" s="3"/>
      <c r="K77" s="3"/>
      <c r="L77" s="3"/>
      <c r="M77" s="3"/>
      <c r="N77" s="3"/>
      <c r="O77" s="3"/>
      <c r="P77" s="3"/>
      <c r="Q77" s="3"/>
      <c r="R77" s="3"/>
      <c r="S77" s="3"/>
      <c r="T77" s="3"/>
      <c r="U77" s="3"/>
      <c r="V77" s="3"/>
      <c r="W77" s="3"/>
      <c r="X77" s="3"/>
      <c r="Y77" s="3"/>
      <c r="Z77" s="3"/>
    </row>
    <row r="78" spans="1:26" ht="18.75" customHeight="1">
      <c r="A78" s="14"/>
      <c r="B78" s="3"/>
      <c r="C78" s="3"/>
      <c r="D78" s="3"/>
      <c r="E78" s="3"/>
      <c r="F78" s="3"/>
      <c r="G78" s="3"/>
      <c r="H78" s="3"/>
      <c r="I78" s="3"/>
      <c r="J78" s="3"/>
      <c r="K78" s="3"/>
      <c r="L78" s="3"/>
      <c r="M78" s="3"/>
      <c r="N78" s="3"/>
      <c r="O78" s="3"/>
      <c r="P78" s="3"/>
      <c r="Q78" s="3"/>
      <c r="R78" s="3"/>
      <c r="S78" s="3"/>
      <c r="T78" s="3"/>
      <c r="U78" s="3"/>
      <c r="V78" s="3"/>
      <c r="W78" s="3"/>
      <c r="X78" s="3"/>
      <c r="Y78" s="3"/>
      <c r="Z78" s="3"/>
    </row>
    <row r="79" spans="1:26" ht="18.75" customHeight="1">
      <c r="A79" s="14"/>
      <c r="B79" s="3"/>
      <c r="C79" s="3"/>
      <c r="D79" s="3"/>
      <c r="E79" s="3"/>
      <c r="F79" s="3"/>
      <c r="G79" s="3"/>
      <c r="H79" s="3"/>
      <c r="I79" s="3"/>
      <c r="J79" s="3"/>
      <c r="K79" s="3"/>
      <c r="L79" s="3"/>
      <c r="M79" s="3"/>
      <c r="N79" s="3"/>
      <c r="O79" s="3"/>
      <c r="P79" s="3"/>
      <c r="Q79" s="3"/>
      <c r="R79" s="3"/>
      <c r="S79" s="3"/>
      <c r="T79" s="3"/>
      <c r="U79" s="3"/>
      <c r="V79" s="3"/>
      <c r="W79" s="3"/>
      <c r="X79" s="3"/>
      <c r="Y79" s="3"/>
      <c r="Z79" s="3"/>
    </row>
    <row r="80" spans="1:26" ht="18.75" customHeight="1">
      <c r="A80" s="14"/>
      <c r="B80" s="3"/>
      <c r="C80" s="3"/>
      <c r="D80" s="3"/>
      <c r="E80" s="3"/>
      <c r="F80" s="3"/>
      <c r="G80" s="3"/>
      <c r="H80" s="3"/>
      <c r="I80" s="3"/>
      <c r="J80" s="3"/>
      <c r="K80" s="3"/>
      <c r="L80" s="3"/>
      <c r="M80" s="3"/>
      <c r="N80" s="3"/>
      <c r="O80" s="3"/>
      <c r="P80" s="3"/>
      <c r="Q80" s="3"/>
      <c r="R80" s="3"/>
      <c r="S80" s="3"/>
      <c r="T80" s="3"/>
      <c r="U80" s="3"/>
      <c r="V80" s="3"/>
      <c r="W80" s="3"/>
      <c r="X80" s="3"/>
      <c r="Y80" s="3"/>
      <c r="Z80" s="3"/>
    </row>
    <row r="81" spans="1:26" ht="18.75" customHeight="1">
      <c r="A81" s="14"/>
      <c r="B81" s="3"/>
      <c r="C81" s="3"/>
      <c r="D81" s="3"/>
      <c r="E81" s="3"/>
      <c r="F81" s="3"/>
      <c r="G81" s="3"/>
      <c r="H81" s="3"/>
      <c r="I81" s="3"/>
      <c r="J81" s="3"/>
      <c r="K81" s="3"/>
      <c r="L81" s="3"/>
      <c r="M81" s="3"/>
      <c r="N81" s="3"/>
      <c r="O81" s="3"/>
      <c r="P81" s="3"/>
      <c r="Q81" s="3"/>
      <c r="R81" s="3"/>
      <c r="S81" s="3"/>
      <c r="T81" s="3"/>
      <c r="U81" s="3"/>
      <c r="V81" s="3"/>
      <c r="W81" s="3"/>
      <c r="X81" s="3"/>
      <c r="Y81" s="3"/>
      <c r="Z81" s="3"/>
    </row>
    <row r="82" spans="1:26" ht="18.75" customHeight="1">
      <c r="A82" s="14"/>
      <c r="B82" s="3"/>
      <c r="C82" s="3"/>
      <c r="D82" s="3"/>
      <c r="E82" s="3"/>
      <c r="F82" s="3"/>
      <c r="G82" s="3"/>
      <c r="H82" s="3"/>
      <c r="I82" s="3"/>
      <c r="J82" s="3"/>
      <c r="K82" s="3"/>
      <c r="L82" s="3"/>
      <c r="M82" s="3"/>
      <c r="N82" s="3"/>
      <c r="O82" s="3"/>
      <c r="P82" s="3"/>
      <c r="Q82" s="3"/>
      <c r="R82" s="3"/>
      <c r="S82" s="3"/>
      <c r="T82" s="3"/>
      <c r="U82" s="3"/>
      <c r="V82" s="3"/>
      <c r="W82" s="3"/>
      <c r="X82" s="3"/>
      <c r="Y82" s="3"/>
      <c r="Z82" s="3"/>
    </row>
    <row r="83" spans="1:26" ht="18.75" customHeight="1">
      <c r="A83" s="14"/>
      <c r="B83" s="3"/>
      <c r="C83" s="3"/>
      <c r="D83" s="3"/>
      <c r="E83" s="3"/>
      <c r="F83" s="3"/>
      <c r="G83" s="3"/>
      <c r="H83" s="3"/>
      <c r="I83" s="3"/>
      <c r="J83" s="3"/>
      <c r="K83" s="3"/>
      <c r="L83" s="3"/>
      <c r="M83" s="3"/>
      <c r="N83" s="3"/>
      <c r="O83" s="3"/>
      <c r="P83" s="3"/>
      <c r="Q83" s="3"/>
      <c r="R83" s="3"/>
      <c r="S83" s="3"/>
      <c r="T83" s="3"/>
      <c r="U83" s="3"/>
      <c r="V83" s="3"/>
      <c r="W83" s="3"/>
      <c r="X83" s="3"/>
      <c r="Y83" s="3"/>
      <c r="Z83" s="3"/>
    </row>
    <row r="84" spans="1:26" ht="18.75" customHeight="1">
      <c r="A84" s="14"/>
      <c r="B84" s="3"/>
      <c r="C84" s="3"/>
      <c r="D84" s="3"/>
      <c r="E84" s="3"/>
      <c r="F84" s="3"/>
      <c r="G84" s="3"/>
      <c r="H84" s="3"/>
      <c r="I84" s="3"/>
      <c r="J84" s="3"/>
      <c r="K84" s="3"/>
      <c r="L84" s="3"/>
      <c r="M84" s="3"/>
      <c r="N84" s="3"/>
      <c r="O84" s="3"/>
      <c r="P84" s="3"/>
      <c r="Q84" s="3"/>
      <c r="R84" s="3"/>
      <c r="S84" s="3"/>
      <c r="T84" s="3"/>
      <c r="U84" s="3"/>
      <c r="V84" s="3"/>
      <c r="W84" s="3"/>
      <c r="X84" s="3"/>
      <c r="Y84" s="3"/>
      <c r="Z84" s="3"/>
    </row>
    <row r="85" spans="1:26" ht="18.75" customHeight="1">
      <c r="A85" s="14"/>
      <c r="B85" s="3"/>
      <c r="C85" s="3"/>
      <c r="D85" s="3"/>
      <c r="E85" s="3"/>
      <c r="F85" s="3"/>
      <c r="G85" s="3"/>
      <c r="H85" s="3"/>
      <c r="I85" s="3"/>
      <c r="J85" s="3"/>
      <c r="K85" s="3"/>
      <c r="L85" s="3"/>
      <c r="M85" s="3"/>
      <c r="N85" s="3"/>
      <c r="O85" s="3"/>
      <c r="P85" s="3"/>
      <c r="Q85" s="3"/>
      <c r="R85" s="3"/>
      <c r="S85" s="3"/>
      <c r="T85" s="3"/>
      <c r="U85" s="3"/>
      <c r="V85" s="3"/>
      <c r="W85" s="3"/>
      <c r="X85" s="3"/>
      <c r="Y85" s="3"/>
      <c r="Z85" s="3"/>
    </row>
    <row r="86" spans="1:26" ht="18.75" customHeight="1">
      <c r="A86" s="14"/>
      <c r="B86" s="3"/>
      <c r="C86" s="3"/>
      <c r="D86" s="3"/>
      <c r="E86" s="3"/>
      <c r="F86" s="3"/>
      <c r="G86" s="3"/>
      <c r="H86" s="3"/>
      <c r="I86" s="3"/>
      <c r="J86" s="3"/>
      <c r="K86" s="3"/>
      <c r="L86" s="3"/>
      <c r="M86" s="3"/>
      <c r="N86" s="3"/>
      <c r="O86" s="3"/>
      <c r="P86" s="3"/>
      <c r="Q86" s="3"/>
      <c r="R86" s="3"/>
      <c r="S86" s="3"/>
      <c r="T86" s="3"/>
      <c r="U86" s="3"/>
      <c r="V86" s="3"/>
      <c r="W86" s="3"/>
      <c r="X86" s="3"/>
      <c r="Y86" s="3"/>
      <c r="Z86" s="3"/>
    </row>
    <row r="87" spans="1:26" ht="18.75" customHeight="1">
      <c r="A87" s="14"/>
      <c r="B87" s="3"/>
      <c r="C87" s="3"/>
      <c r="D87" s="3"/>
      <c r="E87" s="3"/>
      <c r="F87" s="3"/>
      <c r="G87" s="3"/>
      <c r="H87" s="3"/>
      <c r="I87" s="3"/>
      <c r="J87" s="3"/>
      <c r="K87" s="3"/>
      <c r="L87" s="3"/>
      <c r="M87" s="3"/>
      <c r="N87" s="3"/>
      <c r="O87" s="3"/>
      <c r="P87" s="3"/>
      <c r="Q87" s="3"/>
      <c r="R87" s="3"/>
      <c r="S87" s="3"/>
      <c r="T87" s="3"/>
      <c r="U87" s="3"/>
      <c r="V87" s="3"/>
      <c r="W87" s="3"/>
      <c r="X87" s="3"/>
      <c r="Y87" s="3"/>
      <c r="Z87" s="3"/>
    </row>
    <row r="88" spans="1:26" ht="18.75" customHeight="1">
      <c r="A88" s="14"/>
      <c r="B88" s="3"/>
      <c r="C88" s="3"/>
      <c r="D88" s="3"/>
      <c r="E88" s="3"/>
      <c r="F88" s="3"/>
      <c r="G88" s="3"/>
      <c r="H88" s="3"/>
      <c r="I88" s="3"/>
      <c r="J88" s="3"/>
      <c r="K88" s="3"/>
      <c r="L88" s="3"/>
      <c r="M88" s="3"/>
      <c r="N88" s="3"/>
      <c r="O88" s="3"/>
      <c r="P88" s="3"/>
      <c r="Q88" s="3"/>
      <c r="R88" s="3"/>
      <c r="S88" s="3"/>
      <c r="T88" s="3"/>
      <c r="U88" s="3"/>
      <c r="V88" s="3"/>
      <c r="W88" s="3"/>
      <c r="X88" s="3"/>
      <c r="Y88" s="3"/>
      <c r="Z88" s="3"/>
    </row>
    <row r="89" spans="1:26" ht="18.75" customHeight="1">
      <c r="A89" s="14"/>
      <c r="B89" s="3"/>
      <c r="C89" s="3"/>
      <c r="D89" s="3"/>
      <c r="E89" s="3"/>
      <c r="F89" s="3"/>
      <c r="G89" s="3"/>
      <c r="H89" s="3"/>
      <c r="I89" s="3"/>
      <c r="J89" s="3"/>
      <c r="K89" s="3"/>
      <c r="L89" s="3"/>
      <c r="M89" s="3"/>
      <c r="N89" s="3"/>
      <c r="O89" s="3"/>
      <c r="P89" s="3"/>
      <c r="Q89" s="3"/>
      <c r="R89" s="3"/>
      <c r="S89" s="3"/>
      <c r="T89" s="3"/>
      <c r="U89" s="3"/>
      <c r="V89" s="3"/>
      <c r="W89" s="3"/>
      <c r="X89" s="3"/>
      <c r="Y89" s="3"/>
      <c r="Z89" s="3"/>
    </row>
    <row r="90" spans="1:26" ht="18.75" customHeight="1">
      <c r="A90" s="14"/>
      <c r="B90" s="3"/>
      <c r="C90" s="3"/>
      <c r="D90" s="3"/>
      <c r="E90" s="3"/>
      <c r="F90" s="3"/>
      <c r="G90" s="3"/>
      <c r="H90" s="3"/>
      <c r="I90" s="3"/>
      <c r="J90" s="3"/>
      <c r="K90" s="3"/>
      <c r="L90" s="3"/>
      <c r="M90" s="3"/>
      <c r="N90" s="3"/>
      <c r="O90" s="3"/>
      <c r="P90" s="3"/>
      <c r="Q90" s="3"/>
      <c r="R90" s="3"/>
      <c r="S90" s="3"/>
      <c r="T90" s="3"/>
      <c r="U90" s="3"/>
      <c r="V90" s="3"/>
      <c r="W90" s="3"/>
      <c r="X90" s="3"/>
      <c r="Y90" s="3"/>
      <c r="Z90" s="3"/>
    </row>
    <row r="91" spans="1:26" ht="18.75" customHeight="1">
      <c r="A91" s="14"/>
      <c r="B91" s="3"/>
      <c r="C91" s="3"/>
      <c r="D91" s="3"/>
      <c r="E91" s="3"/>
      <c r="F91" s="3"/>
      <c r="G91" s="3"/>
      <c r="H91" s="3"/>
      <c r="I91" s="3"/>
      <c r="J91" s="3"/>
      <c r="K91" s="3"/>
      <c r="L91" s="3"/>
      <c r="M91" s="3"/>
      <c r="N91" s="3"/>
      <c r="O91" s="3"/>
      <c r="P91" s="3"/>
      <c r="Q91" s="3"/>
      <c r="R91" s="3"/>
      <c r="S91" s="3"/>
      <c r="T91" s="3"/>
      <c r="U91" s="3"/>
      <c r="V91" s="3"/>
      <c r="W91" s="3"/>
      <c r="X91" s="3"/>
      <c r="Y91" s="3"/>
      <c r="Z91" s="3"/>
    </row>
    <row r="92" spans="1:26" ht="18.75" customHeight="1">
      <c r="A92" s="14"/>
      <c r="B92" s="3"/>
      <c r="C92" s="3"/>
      <c r="D92" s="3"/>
      <c r="E92" s="3"/>
      <c r="F92" s="3"/>
      <c r="G92" s="3"/>
      <c r="H92" s="3"/>
      <c r="I92" s="3"/>
      <c r="J92" s="3"/>
      <c r="K92" s="3"/>
      <c r="L92" s="3"/>
      <c r="M92" s="3"/>
      <c r="N92" s="3"/>
      <c r="O92" s="3"/>
      <c r="P92" s="3"/>
      <c r="Q92" s="3"/>
      <c r="R92" s="3"/>
      <c r="S92" s="3"/>
      <c r="T92" s="3"/>
      <c r="U92" s="3"/>
      <c r="V92" s="3"/>
      <c r="W92" s="3"/>
      <c r="X92" s="3"/>
      <c r="Y92" s="3"/>
      <c r="Z92" s="3"/>
    </row>
    <row r="93" spans="1:26" ht="18.75" customHeight="1">
      <c r="A93" s="14"/>
      <c r="B93" s="3"/>
      <c r="C93" s="3"/>
      <c r="D93" s="3"/>
      <c r="E93" s="3"/>
      <c r="F93" s="3"/>
      <c r="G93" s="3"/>
      <c r="H93" s="3"/>
      <c r="I93" s="3"/>
      <c r="J93" s="3"/>
      <c r="K93" s="3"/>
      <c r="L93" s="3"/>
      <c r="M93" s="3"/>
      <c r="N93" s="3"/>
      <c r="O93" s="3"/>
      <c r="P93" s="3"/>
      <c r="Q93" s="3"/>
      <c r="R93" s="3"/>
      <c r="S93" s="3"/>
      <c r="T93" s="3"/>
      <c r="U93" s="3"/>
      <c r="V93" s="3"/>
      <c r="W93" s="3"/>
      <c r="X93" s="3"/>
      <c r="Y93" s="3"/>
      <c r="Z93" s="3"/>
    </row>
    <row r="94" spans="1:26" ht="18.75" customHeight="1">
      <c r="A94" s="14"/>
      <c r="B94" s="3"/>
      <c r="C94" s="3"/>
      <c r="D94" s="3"/>
      <c r="E94" s="3"/>
      <c r="F94" s="3"/>
      <c r="G94" s="3"/>
      <c r="H94" s="3"/>
      <c r="I94" s="3"/>
      <c r="J94" s="3"/>
      <c r="K94" s="3"/>
      <c r="L94" s="3"/>
      <c r="M94" s="3"/>
      <c r="N94" s="3"/>
      <c r="O94" s="3"/>
      <c r="P94" s="3"/>
      <c r="Q94" s="3"/>
      <c r="R94" s="3"/>
      <c r="S94" s="3"/>
      <c r="T94" s="3"/>
      <c r="U94" s="3"/>
      <c r="V94" s="3"/>
      <c r="W94" s="3"/>
      <c r="X94" s="3"/>
      <c r="Y94" s="3"/>
      <c r="Z94" s="3"/>
    </row>
    <row r="95" spans="1:26" ht="18.75" customHeight="1">
      <c r="A95" s="14"/>
      <c r="B95" s="3"/>
      <c r="C95" s="3"/>
      <c r="D95" s="3"/>
      <c r="E95" s="3"/>
      <c r="F95" s="3"/>
      <c r="G95" s="3"/>
      <c r="H95" s="3"/>
      <c r="I95" s="3"/>
      <c r="J95" s="3"/>
      <c r="K95" s="3"/>
      <c r="L95" s="3"/>
      <c r="M95" s="3"/>
      <c r="N95" s="3"/>
      <c r="O95" s="3"/>
      <c r="P95" s="3"/>
      <c r="Q95" s="3"/>
      <c r="R95" s="3"/>
      <c r="S95" s="3"/>
      <c r="T95" s="3"/>
      <c r="U95" s="3"/>
      <c r="V95" s="3"/>
      <c r="W95" s="3"/>
      <c r="X95" s="3"/>
      <c r="Y95" s="3"/>
      <c r="Z95" s="3"/>
    </row>
    <row r="96" spans="1:26" ht="18.75" customHeight="1">
      <c r="A96" s="14"/>
      <c r="B96" s="3"/>
      <c r="C96" s="3"/>
      <c r="D96" s="3"/>
      <c r="E96" s="3"/>
      <c r="F96" s="3"/>
      <c r="G96" s="3"/>
      <c r="H96" s="3"/>
      <c r="I96" s="3"/>
      <c r="J96" s="3"/>
      <c r="K96" s="3"/>
      <c r="L96" s="3"/>
      <c r="M96" s="3"/>
      <c r="N96" s="3"/>
      <c r="O96" s="3"/>
      <c r="P96" s="3"/>
      <c r="Q96" s="3"/>
      <c r="R96" s="3"/>
      <c r="S96" s="3"/>
      <c r="T96" s="3"/>
      <c r="U96" s="3"/>
      <c r="V96" s="3"/>
      <c r="W96" s="3"/>
      <c r="X96" s="3"/>
      <c r="Y96" s="3"/>
      <c r="Z96" s="3"/>
    </row>
    <row r="97" spans="1:26" ht="18.75" customHeight="1">
      <c r="A97" s="14"/>
      <c r="B97" s="3"/>
      <c r="C97" s="3"/>
      <c r="D97" s="3"/>
      <c r="E97" s="3"/>
      <c r="F97" s="3"/>
      <c r="G97" s="3"/>
      <c r="H97" s="3"/>
      <c r="I97" s="3"/>
      <c r="J97" s="3"/>
      <c r="K97" s="3"/>
      <c r="L97" s="3"/>
      <c r="M97" s="3"/>
      <c r="N97" s="3"/>
      <c r="O97" s="3"/>
      <c r="P97" s="3"/>
      <c r="Q97" s="3"/>
      <c r="R97" s="3"/>
      <c r="S97" s="3"/>
      <c r="T97" s="3"/>
      <c r="U97" s="3"/>
      <c r="V97" s="3"/>
      <c r="W97" s="3"/>
      <c r="X97" s="3"/>
      <c r="Y97" s="3"/>
      <c r="Z97" s="3"/>
    </row>
    <row r="98" spans="1:26" ht="18.75" customHeight="1">
      <c r="A98" s="14"/>
      <c r="B98" s="3"/>
      <c r="C98" s="3"/>
      <c r="D98" s="3"/>
      <c r="E98" s="3"/>
      <c r="F98" s="3"/>
      <c r="G98" s="3"/>
      <c r="H98" s="3"/>
      <c r="I98" s="3"/>
      <c r="J98" s="3"/>
      <c r="K98" s="3"/>
      <c r="L98" s="3"/>
      <c r="M98" s="3"/>
      <c r="N98" s="3"/>
      <c r="O98" s="3"/>
      <c r="P98" s="3"/>
      <c r="Q98" s="3"/>
      <c r="R98" s="3"/>
      <c r="S98" s="3"/>
      <c r="T98" s="3"/>
      <c r="U98" s="3"/>
      <c r="V98" s="3"/>
      <c r="W98" s="3"/>
      <c r="X98" s="3"/>
      <c r="Y98" s="3"/>
      <c r="Z98" s="3"/>
    </row>
    <row r="99" spans="1:26" ht="18.75" customHeight="1">
      <c r="A99" s="14"/>
      <c r="B99" s="3"/>
      <c r="C99" s="3"/>
      <c r="D99" s="3"/>
      <c r="E99" s="3"/>
      <c r="F99" s="3"/>
      <c r="G99" s="3"/>
      <c r="H99" s="3"/>
      <c r="I99" s="3"/>
      <c r="J99" s="3"/>
      <c r="K99" s="3"/>
      <c r="L99" s="3"/>
      <c r="M99" s="3"/>
      <c r="N99" s="3"/>
      <c r="O99" s="3"/>
      <c r="P99" s="3"/>
      <c r="Q99" s="3"/>
      <c r="R99" s="3"/>
      <c r="S99" s="3"/>
      <c r="T99" s="3"/>
      <c r="U99" s="3"/>
      <c r="V99" s="3"/>
      <c r="W99" s="3"/>
      <c r="X99" s="3"/>
      <c r="Y99" s="3"/>
      <c r="Z99" s="3"/>
    </row>
    <row r="100" spans="1:26" ht="18.75" customHeight="1">
      <c r="A100" s="14"/>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8.75" customHeight="1">
      <c r="A101" s="14"/>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8.75" customHeight="1">
      <c r="A102" s="14"/>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8.75" customHeight="1">
      <c r="A103" s="14"/>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8.75" customHeight="1">
      <c r="A104" s="14"/>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8.75" customHeight="1">
      <c r="A105" s="14"/>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8.75" customHeight="1">
      <c r="A106" s="14"/>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8.75" customHeight="1">
      <c r="A107" s="14"/>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8.75" customHeight="1">
      <c r="A108" s="14"/>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8.75" customHeight="1">
      <c r="A109" s="14"/>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8.75" customHeight="1">
      <c r="A110" s="14"/>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8.75" customHeight="1">
      <c r="A111" s="14"/>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8.75" customHeight="1">
      <c r="A112" s="14"/>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8.75" customHeight="1">
      <c r="A113" s="14"/>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8.75" customHeight="1">
      <c r="A114" s="14"/>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8.75" customHeight="1">
      <c r="A115" s="14"/>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8.75" customHeight="1">
      <c r="A116" s="14"/>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8.75" customHeight="1">
      <c r="A117" s="14"/>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8.75" customHeight="1">
      <c r="A118" s="14"/>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8.75" customHeight="1">
      <c r="A119" s="14"/>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8.75" customHeight="1">
      <c r="A120" s="14"/>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8.75" customHeight="1">
      <c r="A121" s="14"/>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8.75" customHeight="1">
      <c r="A122" s="14"/>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8.75" customHeight="1">
      <c r="A123" s="14"/>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8.75" customHeight="1">
      <c r="A124" s="14"/>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8.75" customHeight="1">
      <c r="A125" s="14"/>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8.75" customHeight="1">
      <c r="A126" s="14"/>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8.75" customHeight="1">
      <c r="A127" s="14"/>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8.75" customHeight="1">
      <c r="A128" s="14"/>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75" customHeight="1">
      <c r="A129" s="14"/>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8.75" customHeight="1">
      <c r="A130" s="14"/>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8.75" customHeight="1">
      <c r="A131" s="14"/>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8.75" customHeight="1">
      <c r="A132" s="14"/>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75" customHeight="1">
      <c r="A133" s="14"/>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75" customHeight="1">
      <c r="A134" s="14"/>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75" customHeight="1">
      <c r="A135" s="14"/>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75" customHeight="1">
      <c r="A136" s="14"/>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75" customHeight="1">
      <c r="A137" s="14"/>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75" customHeight="1">
      <c r="A138" s="14"/>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75" customHeight="1">
      <c r="A139" s="14"/>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75" customHeight="1">
      <c r="A140" s="14"/>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75" customHeight="1">
      <c r="A141" s="14"/>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75" customHeight="1">
      <c r="A142" s="14"/>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75" customHeight="1">
      <c r="A143" s="14"/>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75" customHeight="1">
      <c r="A144" s="14"/>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75" customHeight="1">
      <c r="A145" s="14"/>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75" customHeight="1">
      <c r="A146" s="14"/>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75" customHeight="1">
      <c r="A147" s="14"/>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75" customHeight="1">
      <c r="A148" s="14"/>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75" customHeight="1">
      <c r="A149" s="14"/>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75" customHeight="1">
      <c r="A150" s="14"/>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75" customHeight="1">
      <c r="A151" s="14"/>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75" customHeight="1">
      <c r="A152" s="14"/>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75" customHeight="1">
      <c r="A153" s="14"/>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75" customHeight="1">
      <c r="A154" s="14"/>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75" customHeight="1">
      <c r="A155" s="14"/>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75" customHeight="1">
      <c r="A156" s="14"/>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75" customHeight="1">
      <c r="A157" s="14"/>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75" customHeight="1">
      <c r="A158" s="14"/>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75" customHeight="1">
      <c r="A159" s="14"/>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75" customHeight="1">
      <c r="A160" s="14"/>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75" customHeight="1">
      <c r="A161" s="14"/>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75" customHeight="1">
      <c r="A162" s="14"/>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75" customHeight="1">
      <c r="A163" s="14"/>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75" customHeight="1">
      <c r="A164" s="14"/>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75" customHeight="1">
      <c r="A165" s="14"/>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75" customHeight="1">
      <c r="A166" s="14"/>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75" customHeight="1">
      <c r="A167" s="14"/>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75" customHeight="1">
      <c r="A168" s="14"/>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75" customHeight="1">
      <c r="A169" s="14"/>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75" customHeight="1">
      <c r="A170" s="14"/>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75" customHeight="1">
      <c r="A171" s="14"/>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75" customHeight="1">
      <c r="A172" s="14"/>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75" customHeight="1">
      <c r="A173" s="14"/>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75" customHeight="1">
      <c r="A174" s="14"/>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75" customHeight="1">
      <c r="A175" s="14"/>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75" customHeight="1">
      <c r="A176" s="14"/>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75" customHeight="1">
      <c r="A177" s="14"/>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75" customHeight="1">
      <c r="A178" s="14"/>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75" customHeight="1">
      <c r="A179" s="14"/>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75" customHeight="1">
      <c r="A180" s="14"/>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75" customHeight="1">
      <c r="A181" s="14"/>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75" customHeight="1">
      <c r="A182" s="14"/>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75" customHeight="1">
      <c r="A183" s="14"/>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75" customHeight="1">
      <c r="A184" s="14"/>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75" customHeight="1">
      <c r="A185" s="14"/>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75" customHeight="1">
      <c r="A186" s="14"/>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75" customHeight="1">
      <c r="A187" s="14"/>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75" customHeight="1">
      <c r="A188" s="14"/>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75" customHeight="1">
      <c r="A189" s="14"/>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75" customHeight="1">
      <c r="A190" s="14"/>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75" customHeight="1">
      <c r="A191" s="14"/>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75" customHeight="1">
      <c r="A192" s="14"/>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75" customHeight="1">
      <c r="A193" s="14"/>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75" customHeight="1">
      <c r="A194" s="14"/>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75" customHeight="1">
      <c r="A195" s="14"/>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75" customHeight="1">
      <c r="A196" s="14"/>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75" customHeight="1">
      <c r="A197" s="14"/>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75" customHeight="1">
      <c r="A198" s="14"/>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75" customHeight="1">
      <c r="A199" s="14"/>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75" customHeight="1">
      <c r="A200" s="14"/>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75" customHeight="1">
      <c r="A201" s="14"/>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75" customHeight="1">
      <c r="A202" s="14"/>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75" customHeight="1">
      <c r="A203" s="14"/>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75" customHeight="1">
      <c r="A204" s="14"/>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75" customHeight="1">
      <c r="A205" s="14"/>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75" customHeight="1">
      <c r="A206" s="14"/>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75" customHeight="1">
      <c r="A207" s="14"/>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75" customHeight="1">
      <c r="A208" s="14"/>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75" customHeight="1">
      <c r="A209" s="14"/>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75" customHeight="1">
      <c r="A210" s="14"/>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75" customHeight="1">
      <c r="A211" s="14"/>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75" customHeight="1">
      <c r="A212" s="14"/>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75" customHeight="1">
      <c r="A213" s="14"/>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75" customHeight="1">
      <c r="A214" s="14"/>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75" customHeight="1">
      <c r="A215" s="14"/>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75" customHeight="1">
      <c r="A216" s="14"/>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75" customHeight="1">
      <c r="A217" s="14"/>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75" customHeight="1">
      <c r="A218" s="14"/>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75" customHeight="1">
      <c r="A219" s="14"/>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75" customHeight="1">
      <c r="A220" s="14"/>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75" customHeight="1">
      <c r="A221" s="14"/>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75" customHeight="1">
      <c r="A222" s="14"/>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75" customHeight="1">
      <c r="A223" s="14"/>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75" customHeight="1">
      <c r="A224" s="14"/>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75" customHeight="1">
      <c r="A225" s="14"/>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75" customHeight="1">
      <c r="A226" s="14"/>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75" customHeight="1">
      <c r="A227" s="14"/>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75" customHeight="1">
      <c r="A228" s="14"/>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75" customHeight="1">
      <c r="A229" s="14"/>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75" customHeight="1">
      <c r="A230" s="14"/>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75" customHeight="1">
      <c r="A231" s="14"/>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75" customHeight="1">
      <c r="A232" s="14"/>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75" customHeight="1">
      <c r="A233" s="14"/>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75" customHeight="1">
      <c r="A234" s="14"/>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75" customHeight="1">
      <c r="A235" s="14"/>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75" customHeight="1">
      <c r="A236" s="14"/>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75" customHeight="1">
      <c r="A237" s="14"/>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75" customHeight="1">
      <c r="A238" s="14"/>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75" customHeight="1">
      <c r="A239" s="14"/>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75" customHeight="1">
      <c r="A240" s="14"/>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75" customHeight="1">
      <c r="A241" s="14"/>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75" customHeight="1">
      <c r="A242" s="14"/>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75" customHeight="1">
      <c r="A243" s="14"/>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75" customHeight="1">
      <c r="A244" s="14"/>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75" customHeight="1">
      <c r="A245" s="14"/>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75" customHeight="1">
      <c r="A246" s="14"/>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75" customHeight="1">
      <c r="A247" s="14"/>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75" customHeight="1">
      <c r="A248" s="14"/>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75" customHeight="1">
      <c r="A249" s="14"/>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75" customHeight="1">
      <c r="A250" s="14"/>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75" customHeight="1">
      <c r="A251" s="14"/>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75" customHeight="1">
      <c r="A252" s="14"/>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75" customHeight="1">
      <c r="A253" s="14"/>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75" customHeight="1">
      <c r="A254" s="14"/>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75" customHeight="1">
      <c r="A255" s="14"/>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75" customHeight="1">
      <c r="A256" s="14"/>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75" customHeight="1">
      <c r="A257" s="14"/>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75" customHeight="1">
      <c r="A258" s="14"/>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75" customHeight="1">
      <c r="A259" s="14"/>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75" customHeight="1">
      <c r="A260" s="14"/>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75" customHeight="1">
      <c r="A261" s="14"/>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75" customHeight="1">
      <c r="A262" s="14"/>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75" customHeight="1">
      <c r="A263" s="14"/>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75" customHeight="1">
      <c r="A264" s="14"/>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75" customHeight="1">
      <c r="A265" s="14"/>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75" customHeight="1">
      <c r="A266" s="14"/>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75" customHeight="1">
      <c r="A267" s="14"/>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75" customHeight="1">
      <c r="A268" s="14"/>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75" customHeight="1">
      <c r="A269" s="14"/>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75" customHeight="1">
      <c r="A270" s="14"/>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75" customHeight="1">
      <c r="A271" s="14"/>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75" customHeight="1">
      <c r="A272" s="14"/>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75" customHeight="1">
      <c r="A273" s="14"/>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75" customHeight="1">
      <c r="A274" s="14"/>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75" customHeight="1">
      <c r="A275" s="14"/>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75" customHeight="1">
      <c r="A276" s="14"/>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75" customHeight="1">
      <c r="A277" s="14"/>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75" customHeight="1">
      <c r="A278" s="14"/>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75" customHeight="1">
      <c r="A279" s="14"/>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75" customHeight="1">
      <c r="A280" s="14"/>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75" customHeight="1">
      <c r="A281" s="14"/>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75" customHeight="1">
      <c r="A282" s="14"/>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75" customHeight="1">
      <c r="A283" s="14"/>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75" customHeight="1">
      <c r="A284" s="14"/>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75" customHeight="1">
      <c r="A285" s="14"/>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75" customHeight="1">
      <c r="A286" s="14"/>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75" customHeight="1">
      <c r="A287" s="14"/>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75" customHeight="1">
      <c r="A288" s="14"/>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75" customHeight="1">
      <c r="A289" s="14"/>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75" customHeight="1">
      <c r="A290" s="14"/>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75" customHeight="1">
      <c r="A291" s="14"/>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75" customHeight="1">
      <c r="A292" s="14"/>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75" customHeight="1">
      <c r="A293" s="14"/>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75" customHeight="1">
      <c r="A294" s="14"/>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75" customHeight="1">
      <c r="A295" s="14"/>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75" customHeight="1">
      <c r="A296" s="14"/>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75" customHeight="1">
      <c r="A297" s="14"/>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75" customHeight="1">
      <c r="A298" s="14"/>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75" customHeight="1">
      <c r="A299" s="14"/>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75" customHeight="1">
      <c r="A300" s="14"/>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75" customHeight="1">
      <c r="A301" s="14"/>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75" customHeight="1">
      <c r="A302" s="14"/>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75" customHeight="1">
      <c r="A303" s="14"/>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75" customHeight="1">
      <c r="A304" s="14"/>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75" customHeight="1">
      <c r="A305" s="14"/>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75" customHeight="1">
      <c r="A306" s="14"/>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75" customHeight="1">
      <c r="A307" s="14"/>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75" customHeight="1">
      <c r="A308" s="14"/>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75" customHeight="1">
      <c r="A309" s="14"/>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75" customHeight="1">
      <c r="A310" s="14"/>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75" customHeight="1">
      <c r="A311" s="14"/>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75" customHeight="1">
      <c r="A312" s="14"/>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75" customHeight="1">
      <c r="A313" s="14"/>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75" customHeight="1">
      <c r="A314" s="14"/>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75" customHeight="1">
      <c r="A315" s="14"/>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75" customHeight="1">
      <c r="A316" s="14"/>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75" customHeight="1">
      <c r="A317" s="14"/>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75" customHeight="1">
      <c r="A318" s="14"/>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75" customHeight="1">
      <c r="A319" s="14"/>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75" customHeight="1">
      <c r="A320" s="14"/>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75" customHeight="1">
      <c r="A321" s="14"/>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75" customHeight="1">
      <c r="A322" s="14"/>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75" customHeight="1">
      <c r="A323" s="14"/>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75" customHeight="1">
      <c r="A324" s="14"/>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75" customHeight="1">
      <c r="A325" s="14"/>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75" customHeight="1">
      <c r="A326" s="14"/>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75" customHeight="1">
      <c r="A327" s="14"/>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75" customHeight="1">
      <c r="A328" s="14"/>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75" customHeight="1">
      <c r="A329" s="14"/>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75" customHeight="1">
      <c r="A330" s="14"/>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75" customHeight="1">
      <c r="A331" s="14"/>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75" customHeight="1">
      <c r="A332" s="14"/>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75" customHeight="1">
      <c r="A333" s="14"/>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75" customHeight="1">
      <c r="A334" s="14"/>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75" customHeight="1">
      <c r="A335" s="14"/>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75" customHeight="1">
      <c r="A336" s="14"/>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75" customHeight="1">
      <c r="A337" s="14"/>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75" customHeight="1">
      <c r="A338" s="14"/>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75" customHeight="1">
      <c r="A339" s="14"/>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75" customHeight="1">
      <c r="A340" s="14"/>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75" customHeight="1">
      <c r="A341" s="14"/>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75" customHeight="1">
      <c r="A342" s="14"/>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75" customHeight="1">
      <c r="A343" s="14"/>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75" customHeight="1">
      <c r="A344" s="14"/>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75" customHeight="1">
      <c r="A345" s="14"/>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75" customHeight="1">
      <c r="A346" s="14"/>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75" customHeight="1">
      <c r="A347" s="14"/>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75" customHeight="1">
      <c r="A348" s="14"/>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75" customHeight="1">
      <c r="A349" s="14"/>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75" customHeight="1">
      <c r="A350" s="14"/>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75" customHeight="1">
      <c r="A351" s="14"/>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75" customHeight="1">
      <c r="A352" s="14"/>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75" customHeight="1">
      <c r="A353" s="14"/>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75" customHeight="1">
      <c r="A354" s="14"/>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75" customHeight="1">
      <c r="A355" s="14"/>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75" customHeight="1">
      <c r="A356" s="14"/>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75" customHeight="1">
      <c r="A357" s="14"/>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75" customHeight="1">
      <c r="A358" s="14"/>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75" customHeight="1">
      <c r="A359" s="14"/>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75" customHeight="1">
      <c r="A360" s="14"/>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75" customHeight="1">
      <c r="A361" s="14"/>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75" customHeight="1">
      <c r="A362" s="14"/>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75" customHeight="1">
      <c r="A363" s="14"/>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75" customHeight="1">
      <c r="A364" s="14"/>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75" customHeight="1">
      <c r="A365" s="14"/>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75" customHeight="1">
      <c r="A366" s="14"/>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75" customHeight="1">
      <c r="A367" s="14"/>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75" customHeight="1">
      <c r="A368" s="14"/>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75" customHeight="1">
      <c r="A369" s="14"/>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75" customHeight="1">
      <c r="A370" s="14"/>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75" customHeight="1">
      <c r="A371" s="14"/>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75" customHeight="1">
      <c r="A372" s="14"/>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75" customHeight="1">
      <c r="A373" s="14"/>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75" customHeight="1">
      <c r="A374" s="14"/>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75" customHeight="1">
      <c r="A375" s="14"/>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75" customHeight="1">
      <c r="A376" s="14"/>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75" customHeight="1">
      <c r="A377" s="14"/>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75" customHeight="1">
      <c r="A378" s="14"/>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75" customHeight="1">
      <c r="A379" s="14"/>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75" customHeight="1">
      <c r="A380" s="14"/>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75" customHeight="1">
      <c r="A381" s="14"/>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75" customHeight="1">
      <c r="A382" s="14"/>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75" customHeight="1">
      <c r="A383" s="14"/>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75" customHeight="1">
      <c r="A384" s="14"/>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75" customHeight="1">
      <c r="A385" s="14"/>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75" customHeight="1">
      <c r="A386" s="14"/>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75" customHeight="1">
      <c r="A387" s="14"/>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75" customHeight="1">
      <c r="A388" s="14"/>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75" customHeight="1">
      <c r="A389" s="14"/>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75" customHeight="1">
      <c r="A390" s="14"/>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75" customHeight="1">
      <c r="A391" s="14"/>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75" customHeight="1">
      <c r="A392" s="14"/>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75" customHeight="1">
      <c r="A393" s="14"/>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75" customHeight="1">
      <c r="A394" s="14"/>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75" customHeight="1">
      <c r="A395" s="14"/>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75" customHeight="1">
      <c r="A396" s="14"/>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75" customHeight="1">
      <c r="A397" s="14"/>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75" customHeight="1">
      <c r="A398" s="14"/>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75" customHeight="1">
      <c r="A399" s="14"/>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75" customHeight="1">
      <c r="A400" s="14"/>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75" customHeight="1">
      <c r="A401" s="14"/>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75" customHeight="1">
      <c r="A402" s="14"/>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75" customHeight="1">
      <c r="A403" s="14"/>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75" customHeight="1">
      <c r="A404" s="14"/>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75" customHeight="1">
      <c r="A405" s="14"/>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75" customHeight="1">
      <c r="A406" s="14"/>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75" customHeight="1">
      <c r="A407" s="14"/>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75" customHeight="1">
      <c r="A408" s="14"/>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75" customHeight="1">
      <c r="A409" s="14"/>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75" customHeight="1">
      <c r="A410" s="14"/>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75" customHeight="1">
      <c r="A411" s="14"/>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75" customHeight="1">
      <c r="A412" s="14"/>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75" customHeight="1">
      <c r="A413" s="14"/>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75" customHeight="1">
      <c r="A414" s="14"/>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75" customHeight="1">
      <c r="A415" s="14"/>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75" customHeight="1">
      <c r="A416" s="14"/>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75" customHeight="1">
      <c r="A417" s="14"/>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75" customHeight="1">
      <c r="A418" s="14"/>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75" customHeight="1">
      <c r="A419" s="14"/>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75" customHeight="1">
      <c r="A420" s="14"/>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75" customHeight="1">
      <c r="A421" s="14"/>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75" customHeight="1">
      <c r="A422" s="14"/>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75" customHeight="1">
      <c r="A423" s="14"/>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75" customHeight="1">
      <c r="A424" s="14"/>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75" customHeight="1">
      <c r="A425" s="14"/>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75" customHeight="1">
      <c r="A426" s="14"/>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75" customHeight="1">
      <c r="A427" s="14"/>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75" customHeight="1">
      <c r="A428" s="14"/>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75" customHeight="1">
      <c r="A429" s="14"/>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75" customHeight="1">
      <c r="A430" s="14"/>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75" customHeight="1">
      <c r="A431" s="14"/>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75" customHeight="1">
      <c r="A432" s="14"/>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75" customHeight="1">
      <c r="A433" s="14"/>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75" customHeight="1">
      <c r="A434" s="14"/>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75" customHeight="1">
      <c r="A435" s="14"/>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75" customHeight="1">
      <c r="A436" s="14"/>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75" customHeight="1">
      <c r="A437" s="14"/>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75" customHeight="1">
      <c r="A438" s="14"/>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75" customHeight="1">
      <c r="A439" s="14"/>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75" customHeight="1">
      <c r="A440" s="14"/>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75" customHeight="1">
      <c r="A441" s="14"/>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75" customHeight="1">
      <c r="A442" s="14"/>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75" customHeight="1">
      <c r="A443" s="14"/>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75" customHeight="1">
      <c r="A444" s="14"/>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75" customHeight="1">
      <c r="A445" s="14"/>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75" customHeight="1">
      <c r="A446" s="14"/>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75" customHeight="1">
      <c r="A447" s="14"/>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75" customHeight="1">
      <c r="A448" s="14"/>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75" customHeight="1">
      <c r="A449" s="14"/>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75" customHeight="1">
      <c r="A450" s="14"/>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75" customHeight="1">
      <c r="A451" s="14"/>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75" customHeight="1">
      <c r="A452" s="14"/>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75" customHeight="1">
      <c r="A453" s="14"/>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75" customHeight="1">
      <c r="A454" s="14"/>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75" customHeight="1">
      <c r="A455" s="14"/>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75" customHeight="1">
      <c r="A456" s="14"/>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75" customHeight="1">
      <c r="A457" s="14"/>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75" customHeight="1">
      <c r="A458" s="14"/>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75" customHeight="1">
      <c r="A459" s="14"/>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75" customHeight="1">
      <c r="A460" s="14"/>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75" customHeight="1">
      <c r="A461" s="14"/>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75" customHeight="1">
      <c r="A462" s="14"/>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75" customHeight="1">
      <c r="A463" s="14"/>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75" customHeight="1">
      <c r="A464" s="14"/>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75" customHeight="1">
      <c r="A465" s="14"/>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75" customHeight="1">
      <c r="A466" s="14"/>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75" customHeight="1">
      <c r="A467" s="14"/>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75" customHeight="1">
      <c r="A468" s="14"/>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75" customHeight="1">
      <c r="A469" s="14"/>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75" customHeight="1">
      <c r="A470" s="14"/>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75" customHeight="1">
      <c r="A471" s="14"/>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75" customHeight="1">
      <c r="A472" s="14"/>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75" customHeight="1">
      <c r="A473" s="14"/>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75" customHeight="1">
      <c r="A474" s="14"/>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75" customHeight="1">
      <c r="A475" s="14"/>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75" customHeight="1">
      <c r="A476" s="14"/>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75" customHeight="1">
      <c r="A477" s="14"/>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75" customHeight="1">
      <c r="A478" s="14"/>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75" customHeight="1">
      <c r="A479" s="14"/>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75" customHeight="1">
      <c r="A480" s="14"/>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75" customHeight="1">
      <c r="A481" s="14"/>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75" customHeight="1">
      <c r="A482" s="14"/>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75" customHeight="1">
      <c r="A483" s="14"/>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75" customHeight="1">
      <c r="A484" s="14"/>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75" customHeight="1">
      <c r="A485" s="14"/>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75" customHeight="1">
      <c r="A486" s="14"/>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75" customHeight="1">
      <c r="A487" s="14"/>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75" customHeight="1">
      <c r="A488" s="14"/>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75" customHeight="1">
      <c r="A489" s="14"/>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75" customHeight="1">
      <c r="A490" s="14"/>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75" customHeight="1">
      <c r="A491" s="14"/>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75" customHeight="1">
      <c r="A492" s="14"/>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75" customHeight="1">
      <c r="A493" s="14"/>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75" customHeight="1">
      <c r="A494" s="14"/>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75" customHeight="1">
      <c r="A495" s="14"/>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75" customHeight="1">
      <c r="A496" s="14"/>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75" customHeight="1">
      <c r="A497" s="14"/>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75" customHeight="1">
      <c r="A498" s="14"/>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75" customHeight="1">
      <c r="A499" s="14"/>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75" customHeight="1">
      <c r="A500" s="14"/>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75" customHeight="1">
      <c r="A501" s="14"/>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75" customHeight="1">
      <c r="A502" s="14"/>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75" customHeight="1">
      <c r="A503" s="14"/>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75" customHeight="1">
      <c r="A504" s="14"/>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75" customHeight="1">
      <c r="A505" s="14"/>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75" customHeight="1">
      <c r="A506" s="14"/>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75" customHeight="1">
      <c r="A507" s="14"/>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75" customHeight="1">
      <c r="A508" s="14"/>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75" customHeight="1">
      <c r="A509" s="14"/>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75" customHeight="1">
      <c r="A510" s="14"/>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75" customHeight="1">
      <c r="A511" s="14"/>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75" customHeight="1">
      <c r="A512" s="14"/>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75" customHeight="1">
      <c r="A513" s="14"/>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75" customHeight="1">
      <c r="A514" s="14"/>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75" customHeight="1">
      <c r="A515" s="14"/>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75" customHeight="1">
      <c r="A516" s="14"/>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75" customHeight="1">
      <c r="A517" s="14"/>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75" customHeight="1">
      <c r="A518" s="14"/>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75" customHeight="1">
      <c r="A519" s="14"/>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75" customHeight="1">
      <c r="A520" s="14"/>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75" customHeight="1">
      <c r="A521" s="14"/>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75" customHeight="1">
      <c r="A522" s="14"/>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75" customHeight="1">
      <c r="A523" s="14"/>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75" customHeight="1">
      <c r="A524" s="14"/>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75" customHeight="1">
      <c r="A525" s="14"/>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75" customHeight="1">
      <c r="A526" s="14"/>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75" customHeight="1">
      <c r="A527" s="14"/>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75" customHeight="1">
      <c r="A528" s="14"/>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75" customHeight="1">
      <c r="A529" s="14"/>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75" customHeight="1">
      <c r="A530" s="14"/>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75" customHeight="1">
      <c r="A531" s="14"/>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75" customHeight="1">
      <c r="A532" s="14"/>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75" customHeight="1">
      <c r="A533" s="14"/>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75" customHeight="1">
      <c r="A534" s="14"/>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75" customHeight="1">
      <c r="A535" s="14"/>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75" customHeight="1">
      <c r="A536" s="14"/>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75" customHeight="1">
      <c r="A537" s="14"/>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75" customHeight="1">
      <c r="A538" s="14"/>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75" customHeight="1">
      <c r="A539" s="14"/>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75" customHeight="1">
      <c r="A540" s="14"/>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75" customHeight="1">
      <c r="A541" s="14"/>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75" customHeight="1">
      <c r="A542" s="14"/>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75" customHeight="1">
      <c r="A543" s="14"/>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75" customHeight="1">
      <c r="A544" s="14"/>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75" customHeight="1">
      <c r="A545" s="14"/>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75" customHeight="1">
      <c r="A546" s="14"/>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75" customHeight="1">
      <c r="A547" s="14"/>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75" customHeight="1">
      <c r="A548" s="14"/>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75" customHeight="1">
      <c r="A549" s="14"/>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75" customHeight="1">
      <c r="A550" s="14"/>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75" customHeight="1">
      <c r="A551" s="14"/>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75" customHeight="1">
      <c r="A552" s="14"/>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75" customHeight="1">
      <c r="A553" s="14"/>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75" customHeight="1">
      <c r="A554" s="14"/>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75" customHeight="1">
      <c r="A555" s="14"/>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75" customHeight="1">
      <c r="A556" s="14"/>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75" customHeight="1">
      <c r="A557" s="14"/>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75" customHeight="1">
      <c r="A558" s="14"/>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75" customHeight="1">
      <c r="A559" s="14"/>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75" customHeight="1">
      <c r="A560" s="14"/>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75" customHeight="1">
      <c r="A561" s="14"/>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75" customHeight="1">
      <c r="A562" s="14"/>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75" customHeight="1">
      <c r="A563" s="14"/>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75" customHeight="1">
      <c r="A564" s="14"/>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75" customHeight="1">
      <c r="A565" s="14"/>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75" customHeight="1">
      <c r="A566" s="14"/>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75" customHeight="1">
      <c r="A567" s="14"/>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75" customHeight="1">
      <c r="A568" s="14"/>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75" customHeight="1">
      <c r="A569" s="14"/>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75" customHeight="1">
      <c r="A570" s="14"/>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75" customHeight="1">
      <c r="A571" s="14"/>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75" customHeight="1">
      <c r="A572" s="14"/>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75" customHeight="1">
      <c r="A573" s="14"/>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75" customHeight="1">
      <c r="A574" s="14"/>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75" customHeight="1">
      <c r="A575" s="14"/>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75" customHeight="1">
      <c r="A576" s="14"/>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75" customHeight="1">
      <c r="A577" s="14"/>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75" customHeight="1">
      <c r="A578" s="14"/>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75" customHeight="1">
      <c r="A579" s="14"/>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75" customHeight="1">
      <c r="A580" s="14"/>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75" customHeight="1">
      <c r="A581" s="14"/>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75" customHeight="1">
      <c r="A582" s="14"/>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75" customHeight="1">
      <c r="A583" s="14"/>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75" customHeight="1">
      <c r="A584" s="14"/>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75" customHeight="1">
      <c r="A585" s="14"/>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75" customHeight="1">
      <c r="A586" s="14"/>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75" customHeight="1">
      <c r="A587" s="14"/>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75" customHeight="1">
      <c r="A588" s="14"/>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75" customHeight="1">
      <c r="A589" s="14"/>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75" customHeight="1">
      <c r="A590" s="14"/>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75" customHeight="1">
      <c r="A591" s="14"/>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75" customHeight="1">
      <c r="A592" s="14"/>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75" customHeight="1">
      <c r="A593" s="14"/>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75" customHeight="1">
      <c r="A594" s="14"/>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75" customHeight="1">
      <c r="A595" s="14"/>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75" customHeight="1">
      <c r="A596" s="14"/>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75" customHeight="1">
      <c r="A597" s="14"/>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75" customHeight="1">
      <c r="A598" s="14"/>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75" customHeight="1">
      <c r="A599" s="14"/>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75" customHeight="1">
      <c r="A600" s="14"/>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75" customHeight="1">
      <c r="A601" s="14"/>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75" customHeight="1">
      <c r="A602" s="14"/>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75" customHeight="1">
      <c r="A603" s="14"/>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75" customHeight="1">
      <c r="A604" s="14"/>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75" customHeight="1">
      <c r="A605" s="14"/>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75" customHeight="1">
      <c r="A606" s="14"/>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75" customHeight="1">
      <c r="A607" s="14"/>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75" customHeight="1">
      <c r="A608" s="14"/>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75" customHeight="1">
      <c r="A609" s="14"/>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75" customHeight="1">
      <c r="A610" s="14"/>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75" customHeight="1">
      <c r="A611" s="14"/>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75" customHeight="1">
      <c r="A612" s="14"/>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75" customHeight="1">
      <c r="A613" s="14"/>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75" customHeight="1">
      <c r="A614" s="14"/>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75" customHeight="1">
      <c r="A615" s="14"/>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75" customHeight="1">
      <c r="A616" s="14"/>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75" customHeight="1">
      <c r="A617" s="14"/>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75" customHeight="1">
      <c r="A618" s="14"/>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75" customHeight="1">
      <c r="A619" s="14"/>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75" customHeight="1">
      <c r="A620" s="14"/>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75" customHeight="1">
      <c r="A621" s="14"/>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75" customHeight="1">
      <c r="A622" s="14"/>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75" customHeight="1">
      <c r="A623" s="14"/>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75" customHeight="1">
      <c r="A624" s="14"/>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75" customHeight="1">
      <c r="A625" s="14"/>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75" customHeight="1">
      <c r="A626" s="14"/>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75" customHeight="1">
      <c r="A627" s="14"/>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75" customHeight="1">
      <c r="A628" s="14"/>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75" customHeight="1">
      <c r="A629" s="14"/>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75" customHeight="1">
      <c r="A630" s="14"/>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75" customHeight="1">
      <c r="A631" s="14"/>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75" customHeight="1">
      <c r="A632" s="14"/>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75" customHeight="1">
      <c r="A633" s="14"/>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75" customHeight="1">
      <c r="A634" s="14"/>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75" customHeight="1">
      <c r="A635" s="14"/>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75" customHeight="1">
      <c r="A636" s="14"/>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75" customHeight="1">
      <c r="A637" s="14"/>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75" customHeight="1">
      <c r="A638" s="14"/>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75" customHeight="1">
      <c r="A639" s="14"/>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75" customHeight="1">
      <c r="A640" s="14"/>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75" customHeight="1">
      <c r="A641" s="14"/>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75" customHeight="1">
      <c r="A642" s="14"/>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75" customHeight="1">
      <c r="A643" s="14"/>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75" customHeight="1">
      <c r="A644" s="14"/>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75" customHeight="1">
      <c r="A645" s="14"/>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75" customHeight="1">
      <c r="A646" s="14"/>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75" customHeight="1">
      <c r="A647" s="14"/>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75" customHeight="1">
      <c r="A648" s="14"/>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75" customHeight="1">
      <c r="A649" s="14"/>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75" customHeight="1">
      <c r="A650" s="14"/>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75" customHeight="1">
      <c r="A651" s="14"/>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75" customHeight="1">
      <c r="A652" s="14"/>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75" customHeight="1">
      <c r="A653" s="14"/>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75" customHeight="1">
      <c r="A654" s="14"/>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75" customHeight="1">
      <c r="A655" s="14"/>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75" customHeight="1">
      <c r="A656" s="14"/>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75" customHeight="1">
      <c r="A657" s="14"/>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75" customHeight="1">
      <c r="A658" s="14"/>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75" customHeight="1">
      <c r="A659" s="14"/>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75" customHeight="1">
      <c r="A660" s="14"/>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75" customHeight="1">
      <c r="A661" s="14"/>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75" customHeight="1">
      <c r="A662" s="14"/>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75" customHeight="1">
      <c r="A663" s="14"/>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75" customHeight="1">
      <c r="A664" s="14"/>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75" customHeight="1">
      <c r="A665" s="14"/>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75" customHeight="1">
      <c r="A666" s="14"/>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75" customHeight="1">
      <c r="A667" s="14"/>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75" customHeight="1">
      <c r="A668" s="14"/>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75" customHeight="1">
      <c r="A669" s="14"/>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75" customHeight="1">
      <c r="A670" s="14"/>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75" customHeight="1">
      <c r="A671" s="14"/>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75" customHeight="1">
      <c r="A672" s="14"/>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75" customHeight="1">
      <c r="A673" s="14"/>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75" customHeight="1">
      <c r="A674" s="14"/>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75" customHeight="1">
      <c r="A675" s="14"/>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75" customHeight="1">
      <c r="A676" s="14"/>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75" customHeight="1">
      <c r="A677" s="14"/>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75" customHeight="1">
      <c r="A678" s="14"/>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75" customHeight="1">
      <c r="A679" s="14"/>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75" customHeight="1">
      <c r="A680" s="14"/>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75" customHeight="1">
      <c r="A681" s="14"/>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75" customHeight="1">
      <c r="A682" s="14"/>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75" customHeight="1">
      <c r="A683" s="14"/>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75" customHeight="1">
      <c r="A684" s="14"/>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75" customHeight="1">
      <c r="A685" s="14"/>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75" customHeight="1">
      <c r="A686" s="14"/>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75" customHeight="1">
      <c r="A687" s="14"/>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75" customHeight="1">
      <c r="A688" s="14"/>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75" customHeight="1">
      <c r="A689" s="14"/>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75" customHeight="1">
      <c r="A690" s="14"/>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75" customHeight="1">
      <c r="A691" s="14"/>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75" customHeight="1">
      <c r="A692" s="14"/>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75" customHeight="1">
      <c r="A693" s="14"/>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75" customHeight="1">
      <c r="A694" s="14"/>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75" customHeight="1">
      <c r="A695" s="14"/>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75" customHeight="1">
      <c r="A696" s="14"/>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75" customHeight="1">
      <c r="A697" s="14"/>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75" customHeight="1">
      <c r="A698" s="14"/>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75" customHeight="1">
      <c r="A699" s="14"/>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75" customHeight="1">
      <c r="A700" s="14"/>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75" customHeight="1">
      <c r="A701" s="14"/>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75" customHeight="1">
      <c r="A702" s="14"/>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75" customHeight="1">
      <c r="A703" s="14"/>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75" customHeight="1">
      <c r="A704" s="14"/>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75" customHeight="1">
      <c r="A705" s="14"/>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75" customHeight="1">
      <c r="A706" s="14"/>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75" customHeight="1">
      <c r="A707" s="14"/>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75" customHeight="1">
      <c r="A708" s="14"/>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75" customHeight="1">
      <c r="A709" s="14"/>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75" customHeight="1">
      <c r="A710" s="14"/>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75" customHeight="1">
      <c r="A711" s="14"/>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75" customHeight="1">
      <c r="A712" s="14"/>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75" customHeight="1">
      <c r="A713" s="14"/>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75" customHeight="1">
      <c r="A714" s="14"/>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75" customHeight="1">
      <c r="A715" s="14"/>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75" customHeight="1">
      <c r="A716" s="14"/>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75" customHeight="1">
      <c r="A717" s="14"/>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75" customHeight="1">
      <c r="A718" s="14"/>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75" customHeight="1">
      <c r="A719" s="14"/>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75" customHeight="1">
      <c r="A720" s="14"/>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75" customHeight="1">
      <c r="A721" s="14"/>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75" customHeight="1">
      <c r="A722" s="14"/>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75" customHeight="1">
      <c r="A723" s="14"/>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75" customHeight="1">
      <c r="A724" s="14"/>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75" customHeight="1">
      <c r="A725" s="14"/>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75" customHeight="1">
      <c r="A726" s="14"/>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75" customHeight="1">
      <c r="A727" s="14"/>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75" customHeight="1">
      <c r="A728" s="14"/>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75" customHeight="1">
      <c r="A729" s="14"/>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75" customHeight="1">
      <c r="A730" s="14"/>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75" customHeight="1">
      <c r="A731" s="14"/>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75" customHeight="1">
      <c r="A732" s="14"/>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75" customHeight="1">
      <c r="A733" s="14"/>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75" customHeight="1">
      <c r="A734" s="14"/>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75" customHeight="1">
      <c r="A735" s="14"/>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75" customHeight="1">
      <c r="A736" s="14"/>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75" customHeight="1">
      <c r="A737" s="14"/>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75" customHeight="1">
      <c r="A738" s="14"/>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75" customHeight="1">
      <c r="A739" s="14"/>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75" customHeight="1">
      <c r="A740" s="14"/>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75" customHeight="1">
      <c r="A741" s="14"/>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75" customHeight="1">
      <c r="A742" s="14"/>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75" customHeight="1">
      <c r="A743" s="14"/>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75" customHeight="1">
      <c r="A744" s="14"/>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75" customHeight="1">
      <c r="A745" s="14"/>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75" customHeight="1">
      <c r="A746" s="14"/>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75" customHeight="1">
      <c r="A747" s="14"/>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75" customHeight="1">
      <c r="A748" s="14"/>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75" customHeight="1">
      <c r="A749" s="14"/>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75" customHeight="1">
      <c r="A750" s="14"/>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75" customHeight="1">
      <c r="A751" s="14"/>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75" customHeight="1">
      <c r="A752" s="14"/>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75" customHeight="1">
      <c r="A753" s="14"/>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75" customHeight="1">
      <c r="A754" s="14"/>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75" customHeight="1">
      <c r="A755" s="14"/>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75" customHeight="1">
      <c r="A756" s="14"/>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75" customHeight="1">
      <c r="A757" s="14"/>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75" customHeight="1">
      <c r="A758" s="14"/>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75" customHeight="1">
      <c r="A759" s="14"/>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75" customHeight="1">
      <c r="A760" s="14"/>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75" customHeight="1">
      <c r="A761" s="14"/>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75" customHeight="1">
      <c r="A762" s="14"/>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75" customHeight="1">
      <c r="A763" s="14"/>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75" customHeight="1">
      <c r="A764" s="14"/>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75" customHeight="1">
      <c r="A765" s="14"/>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75" customHeight="1">
      <c r="A766" s="14"/>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75" customHeight="1">
      <c r="A767" s="14"/>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75" customHeight="1">
      <c r="A768" s="14"/>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75" customHeight="1">
      <c r="A769" s="14"/>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75" customHeight="1">
      <c r="A770" s="14"/>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75" customHeight="1">
      <c r="A771" s="14"/>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75" customHeight="1">
      <c r="A772" s="14"/>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75" customHeight="1">
      <c r="A773" s="14"/>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75" customHeight="1">
      <c r="A774" s="14"/>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75" customHeight="1">
      <c r="A775" s="14"/>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75" customHeight="1">
      <c r="A776" s="14"/>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75" customHeight="1">
      <c r="A777" s="14"/>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75" customHeight="1">
      <c r="A778" s="14"/>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75" customHeight="1">
      <c r="A779" s="14"/>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75" customHeight="1">
      <c r="A780" s="14"/>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75" customHeight="1">
      <c r="A781" s="14"/>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75" customHeight="1">
      <c r="A782" s="14"/>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75" customHeight="1">
      <c r="A783" s="14"/>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75" customHeight="1">
      <c r="A784" s="14"/>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75" customHeight="1">
      <c r="A785" s="14"/>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75" customHeight="1">
      <c r="A786" s="14"/>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75" customHeight="1">
      <c r="A787" s="14"/>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75" customHeight="1">
      <c r="A788" s="14"/>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75" customHeight="1">
      <c r="A789" s="14"/>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75" customHeight="1">
      <c r="A790" s="14"/>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75" customHeight="1">
      <c r="A791" s="14"/>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75" customHeight="1">
      <c r="A792" s="14"/>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75" customHeight="1">
      <c r="A793" s="14"/>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75" customHeight="1">
      <c r="A794" s="14"/>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75" customHeight="1">
      <c r="A795" s="14"/>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75" customHeight="1">
      <c r="A796" s="14"/>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75" customHeight="1">
      <c r="A797" s="14"/>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75" customHeight="1">
      <c r="A798" s="14"/>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75" customHeight="1">
      <c r="A799" s="14"/>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75" customHeight="1">
      <c r="A800" s="14"/>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75" customHeight="1">
      <c r="A801" s="14"/>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75" customHeight="1">
      <c r="A802" s="14"/>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75" customHeight="1">
      <c r="A803" s="14"/>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75" customHeight="1">
      <c r="A804" s="14"/>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75" customHeight="1">
      <c r="A805" s="14"/>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75" customHeight="1">
      <c r="A806" s="14"/>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75" customHeight="1">
      <c r="A807" s="14"/>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75" customHeight="1">
      <c r="A808" s="14"/>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75" customHeight="1">
      <c r="A809" s="14"/>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75" customHeight="1">
      <c r="A810" s="14"/>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75" customHeight="1">
      <c r="A811" s="14"/>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75" customHeight="1">
      <c r="A812" s="14"/>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75" customHeight="1">
      <c r="A813" s="14"/>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75" customHeight="1">
      <c r="A814" s="14"/>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75" customHeight="1">
      <c r="A815" s="14"/>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75" customHeight="1">
      <c r="A816" s="14"/>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75" customHeight="1">
      <c r="A817" s="14"/>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75" customHeight="1">
      <c r="A818" s="14"/>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75" customHeight="1">
      <c r="A819" s="14"/>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75" customHeight="1">
      <c r="A820" s="14"/>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75" customHeight="1">
      <c r="A821" s="14"/>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75" customHeight="1">
      <c r="A822" s="14"/>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75" customHeight="1">
      <c r="A823" s="14"/>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75" customHeight="1">
      <c r="A824" s="14"/>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75" customHeight="1">
      <c r="A825" s="14"/>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75" customHeight="1">
      <c r="A826" s="14"/>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75" customHeight="1">
      <c r="A827" s="14"/>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75" customHeight="1">
      <c r="A828" s="14"/>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75" customHeight="1">
      <c r="A829" s="14"/>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75" customHeight="1">
      <c r="A830" s="14"/>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75" customHeight="1">
      <c r="A831" s="14"/>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75" customHeight="1">
      <c r="A832" s="14"/>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75" customHeight="1">
      <c r="A833" s="14"/>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75" customHeight="1">
      <c r="A834" s="14"/>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75" customHeight="1">
      <c r="A835" s="14"/>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75" customHeight="1">
      <c r="A836" s="14"/>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75" customHeight="1">
      <c r="A837" s="14"/>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75" customHeight="1">
      <c r="A838" s="14"/>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75" customHeight="1">
      <c r="A839" s="14"/>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75" customHeight="1">
      <c r="A840" s="14"/>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75" customHeight="1">
      <c r="A841" s="14"/>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75" customHeight="1">
      <c r="A842" s="14"/>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75" customHeight="1">
      <c r="A843" s="14"/>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75" customHeight="1">
      <c r="A844" s="14"/>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75" customHeight="1">
      <c r="A845" s="14"/>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75" customHeight="1">
      <c r="A846" s="14"/>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75" customHeight="1">
      <c r="A847" s="14"/>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75" customHeight="1">
      <c r="A848" s="14"/>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75" customHeight="1">
      <c r="A849" s="14"/>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75" customHeight="1">
      <c r="A850" s="14"/>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75" customHeight="1">
      <c r="A851" s="14"/>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75" customHeight="1">
      <c r="A852" s="14"/>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75" customHeight="1">
      <c r="A853" s="14"/>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75" customHeight="1">
      <c r="A854" s="14"/>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75" customHeight="1">
      <c r="A855" s="14"/>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75" customHeight="1">
      <c r="A856" s="14"/>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75" customHeight="1">
      <c r="A857" s="14"/>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75" customHeight="1">
      <c r="A858" s="14"/>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75" customHeight="1">
      <c r="A859" s="14"/>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75" customHeight="1">
      <c r="A860" s="14"/>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75" customHeight="1">
      <c r="A861" s="14"/>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75" customHeight="1">
      <c r="A862" s="14"/>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75" customHeight="1">
      <c r="A863" s="14"/>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75" customHeight="1">
      <c r="A864" s="14"/>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75" customHeight="1">
      <c r="A865" s="14"/>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75" customHeight="1">
      <c r="A866" s="14"/>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75" customHeight="1">
      <c r="A867" s="14"/>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75" customHeight="1">
      <c r="A868" s="14"/>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75" customHeight="1">
      <c r="A869" s="14"/>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75" customHeight="1">
      <c r="A870" s="14"/>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75" customHeight="1">
      <c r="A871" s="14"/>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75" customHeight="1">
      <c r="A872" s="14"/>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75" customHeight="1">
      <c r="A873" s="14"/>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75" customHeight="1">
      <c r="A874" s="14"/>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75" customHeight="1">
      <c r="A875" s="14"/>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75" customHeight="1">
      <c r="A876" s="14"/>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75" customHeight="1">
      <c r="A877" s="14"/>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75" customHeight="1">
      <c r="A878" s="14"/>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75" customHeight="1">
      <c r="A879" s="14"/>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75" customHeight="1">
      <c r="A880" s="14"/>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75" customHeight="1">
      <c r="A881" s="14"/>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75" customHeight="1">
      <c r="A882" s="14"/>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75" customHeight="1">
      <c r="A883" s="14"/>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75" customHeight="1">
      <c r="A884" s="14"/>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75" customHeight="1">
      <c r="A885" s="14"/>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75" customHeight="1">
      <c r="A886" s="14"/>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75" customHeight="1">
      <c r="A887" s="14"/>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75" customHeight="1">
      <c r="A888" s="14"/>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75" customHeight="1">
      <c r="A889" s="14"/>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75" customHeight="1">
      <c r="A890" s="14"/>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75" customHeight="1">
      <c r="A891" s="14"/>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75" customHeight="1">
      <c r="A892" s="14"/>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75" customHeight="1">
      <c r="A893" s="14"/>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75" customHeight="1">
      <c r="A894" s="14"/>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75" customHeight="1">
      <c r="A895" s="14"/>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75" customHeight="1">
      <c r="A896" s="14"/>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75" customHeight="1">
      <c r="A897" s="14"/>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75" customHeight="1">
      <c r="A898" s="14"/>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75" customHeight="1">
      <c r="A899" s="14"/>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75" customHeight="1">
      <c r="A900" s="14"/>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75" customHeight="1">
      <c r="A901" s="14"/>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75" customHeight="1">
      <c r="A902" s="14"/>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75" customHeight="1">
      <c r="A903" s="14"/>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75" customHeight="1">
      <c r="A904" s="14"/>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75" customHeight="1">
      <c r="A905" s="14"/>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75" customHeight="1">
      <c r="A906" s="14"/>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75" customHeight="1">
      <c r="A907" s="14"/>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75" customHeight="1">
      <c r="A908" s="14"/>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75" customHeight="1">
      <c r="A909" s="14"/>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75" customHeight="1">
      <c r="A910" s="14"/>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75" customHeight="1">
      <c r="A911" s="14"/>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75" customHeight="1">
      <c r="A912" s="14"/>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75" customHeight="1">
      <c r="A913" s="14"/>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75" customHeight="1">
      <c r="A914" s="14"/>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75" customHeight="1">
      <c r="A915" s="14"/>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75" customHeight="1">
      <c r="A916" s="14"/>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75" customHeight="1">
      <c r="A917" s="14"/>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75" customHeight="1">
      <c r="A918" s="14"/>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75" customHeight="1">
      <c r="A919" s="14"/>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75" customHeight="1">
      <c r="A920" s="14"/>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75" customHeight="1">
      <c r="A921" s="14"/>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75" customHeight="1">
      <c r="A922" s="14"/>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75" customHeight="1">
      <c r="A923" s="14"/>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75" customHeight="1">
      <c r="A924" s="14"/>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75" customHeight="1">
      <c r="A925" s="14"/>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75" customHeight="1">
      <c r="A926" s="14"/>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75" customHeight="1">
      <c r="A927" s="14"/>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75" customHeight="1">
      <c r="A928" s="14"/>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75" customHeight="1">
      <c r="A929" s="14"/>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75" customHeight="1">
      <c r="A930" s="14"/>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75" customHeight="1">
      <c r="A931" s="14"/>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75" customHeight="1">
      <c r="A932" s="14"/>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75" customHeight="1">
      <c r="A933" s="14"/>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75" customHeight="1">
      <c r="A934" s="14"/>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75" customHeight="1">
      <c r="A935" s="14"/>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75" customHeight="1">
      <c r="A936" s="14"/>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75" customHeight="1">
      <c r="A937" s="14"/>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75" customHeight="1">
      <c r="A938" s="14"/>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75" customHeight="1">
      <c r="A939" s="14"/>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75" customHeight="1">
      <c r="A940" s="14"/>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75" customHeight="1">
      <c r="A941" s="14"/>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75" customHeight="1">
      <c r="A942" s="14"/>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75" customHeight="1">
      <c r="A943" s="14"/>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75" customHeight="1">
      <c r="A944" s="14"/>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75" customHeight="1">
      <c r="A945" s="14"/>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75" customHeight="1">
      <c r="A946" s="14"/>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75" customHeight="1">
      <c r="A947" s="14"/>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75" customHeight="1">
      <c r="A948" s="14"/>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75" customHeight="1">
      <c r="A949" s="14"/>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75" customHeight="1">
      <c r="A950" s="14"/>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75" customHeight="1">
      <c r="A951" s="14"/>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75" customHeight="1">
      <c r="A952" s="14"/>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75" customHeight="1">
      <c r="A953" s="14"/>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75" customHeight="1">
      <c r="A954" s="14"/>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75" customHeight="1">
      <c r="A955" s="14"/>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75" customHeight="1">
      <c r="A956" s="14"/>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75" customHeight="1">
      <c r="A957" s="14"/>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75" customHeight="1">
      <c r="A958" s="14"/>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75" customHeight="1">
      <c r="A959" s="14"/>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75" customHeight="1">
      <c r="A960" s="14"/>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75" customHeight="1">
      <c r="A961" s="14"/>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75" customHeight="1">
      <c r="A962" s="14"/>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75" customHeight="1">
      <c r="A963" s="14"/>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75" customHeight="1">
      <c r="A964" s="14"/>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75" customHeight="1">
      <c r="A965" s="14"/>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75" customHeight="1">
      <c r="A966" s="14"/>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75" customHeight="1">
      <c r="A967" s="14"/>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75" customHeight="1">
      <c r="A968" s="14"/>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75" customHeight="1">
      <c r="A969" s="14"/>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75" customHeight="1">
      <c r="A970" s="14"/>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75" customHeight="1">
      <c r="A971" s="14"/>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75" customHeight="1">
      <c r="A972" s="14"/>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75" customHeight="1">
      <c r="A973" s="14"/>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75" customHeight="1">
      <c r="A974" s="14"/>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75" customHeight="1">
      <c r="A975" s="14"/>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75" customHeight="1">
      <c r="A976" s="14"/>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75" customHeight="1">
      <c r="A977" s="14"/>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75" customHeight="1">
      <c r="A978" s="14"/>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75" customHeight="1">
      <c r="A979" s="14"/>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75" customHeight="1">
      <c r="A980" s="14"/>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75" customHeight="1">
      <c r="A981" s="14"/>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75" customHeight="1">
      <c r="A982" s="14"/>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75" customHeight="1">
      <c r="A983" s="14"/>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75" customHeight="1">
      <c r="A984" s="14"/>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75" customHeight="1">
      <c r="A985" s="14"/>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75" customHeight="1">
      <c r="A986" s="14"/>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75" customHeight="1">
      <c r="A987" s="14"/>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75" customHeight="1">
      <c r="A988" s="14"/>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75" customHeight="1">
      <c r="A989" s="14"/>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75" customHeight="1">
      <c r="A990" s="14"/>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75" customHeight="1">
      <c r="A991" s="14"/>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75" customHeight="1">
      <c r="A992" s="14"/>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75" customHeight="1">
      <c r="A993" s="14"/>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75" customHeight="1">
      <c r="A994" s="14"/>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75" customHeight="1">
      <c r="A995" s="14"/>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75" customHeight="1">
      <c r="A996" s="14"/>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75" customHeight="1">
      <c r="A997" s="14"/>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75" customHeight="1">
      <c r="A998" s="14"/>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75" customHeight="1">
      <c r="A999" s="14"/>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75" customHeight="1">
      <c r="A1000" s="14"/>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6">
    <mergeCell ref="F19:F22"/>
    <mergeCell ref="A1:F1"/>
    <mergeCell ref="F3:F6"/>
    <mergeCell ref="F7:F9"/>
    <mergeCell ref="F10:F14"/>
    <mergeCell ref="F15:F18"/>
  </mergeCells>
  <hyperlinks>
    <hyperlink ref="D3" location="'Indicador 1'!A1" display="Ir a indicador 1" xr:uid="{00000000-0004-0000-0100-000000000000}"/>
    <hyperlink ref="D4" location="'Indicador 2'!A1" display="Ir a indicador 2" xr:uid="{00000000-0004-0000-0100-000001000000}"/>
    <hyperlink ref="D5" location="'Indicador 3'!A1" display="Ir a indicador 3" xr:uid="{00000000-0004-0000-0100-000002000000}"/>
    <hyperlink ref="D6" location="'Indicador 4'!A1" display="Ir a indicador 4" xr:uid="{00000000-0004-0000-0100-000003000000}"/>
    <hyperlink ref="D7" location="'Indicador 5'!A1" display="Ir a indicador 5" xr:uid="{00000000-0004-0000-0100-000004000000}"/>
    <hyperlink ref="D8" location="'Indicador 6'!A1" display="Ir a indicador 6" xr:uid="{00000000-0004-0000-0100-000005000000}"/>
    <hyperlink ref="D9" location="'Indicador 7'!A1" display="Ir a indicador 7" xr:uid="{00000000-0004-0000-0100-000006000000}"/>
    <hyperlink ref="D10" location="'Indicador 8'!A1" display="Ir a indicador 8" xr:uid="{00000000-0004-0000-0100-000007000000}"/>
    <hyperlink ref="D11" location="'Indicador 9'!A1" display="Ir a indicador 9" xr:uid="{00000000-0004-0000-0100-000008000000}"/>
    <hyperlink ref="D12" location="'Indicador 10'!A1" display="Ir a indicador 10" xr:uid="{00000000-0004-0000-0100-000009000000}"/>
    <hyperlink ref="D13" location="'Indicador 11'!A1" display="Ir a indicador 11" xr:uid="{00000000-0004-0000-0100-00000A000000}"/>
    <hyperlink ref="D14" location="'Indicador 12'!A1" display="Ir a indicador 12" xr:uid="{00000000-0004-0000-0100-00000B000000}"/>
    <hyperlink ref="D15" location="'Indicador 13'!A1" display="Ir a indicador 13" xr:uid="{00000000-0004-0000-0100-00000C000000}"/>
    <hyperlink ref="D16" location="'Indicador 14'!A1" display="Ir a indicador 14" xr:uid="{00000000-0004-0000-0100-00000D000000}"/>
    <hyperlink ref="D17" location="'Indicador 15'!A1" display="Ir a indicador 15" xr:uid="{00000000-0004-0000-0100-00000E000000}"/>
    <hyperlink ref="D18" location="'Indicador 16'!A1" display="Ir a indicador 16" xr:uid="{00000000-0004-0000-0100-00000F000000}"/>
    <hyperlink ref="D19" location="'Indicador 17'!A1" display="Ir a indicador 17" xr:uid="{00000000-0004-0000-0100-000010000000}"/>
    <hyperlink ref="D20" location="'Indicador 18'!A1" display="Ir a indicador 18" xr:uid="{00000000-0004-0000-0100-000011000000}"/>
    <hyperlink ref="D21" location="'Indicador 19'!A1" display="Ir a indicador 19" xr:uid="{00000000-0004-0000-0100-000012000000}"/>
    <hyperlink ref="D22" location="'Indicador 20'!A1" display="Ir a indicador 20" xr:uid="{00000000-0004-0000-0100-000013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C78D8"/>
  </sheetPr>
  <dimension ref="A1:AF1000"/>
  <sheetViews>
    <sheetView zoomScale="40" zoomScaleNormal="40" workbookViewId="0">
      <selection sqref="A1:N1"/>
    </sheetView>
  </sheetViews>
  <sheetFormatPr baseColWidth="10" defaultColWidth="14.42578125" defaultRowHeight="15" customHeight="1"/>
  <cols>
    <col min="1" max="1" width="17.85546875" customWidth="1"/>
    <col min="2" max="2" width="15.42578125" customWidth="1"/>
    <col min="3" max="3" width="20" customWidth="1"/>
    <col min="4" max="4" width="18.28515625" customWidth="1"/>
    <col min="5" max="5" width="24" customWidth="1"/>
    <col min="6" max="6" width="25.7109375" customWidth="1"/>
    <col min="7" max="7" width="22.7109375" customWidth="1"/>
    <col min="8" max="8" width="15.7109375" customWidth="1"/>
    <col min="9" max="9" width="27" customWidth="1"/>
    <col min="10" max="11" width="25.28515625" customWidth="1"/>
    <col min="12" max="12" width="32.28515625" customWidth="1"/>
    <col min="13" max="13" width="25.28515625" customWidth="1"/>
    <col min="14" max="14" width="21.7109375" customWidth="1"/>
    <col min="15" max="32" width="10.7109375" customWidth="1"/>
  </cols>
  <sheetData>
    <row r="1" spans="1:32" ht="52.5" customHeight="1">
      <c r="A1" s="200" t="s">
        <v>600</v>
      </c>
      <c r="B1" s="187"/>
      <c r="C1" s="187"/>
      <c r="D1" s="187"/>
      <c r="E1" s="187"/>
      <c r="F1" s="187"/>
      <c r="G1" s="187"/>
      <c r="H1" s="187"/>
      <c r="I1" s="187"/>
      <c r="J1" s="187"/>
      <c r="K1" s="187"/>
      <c r="L1" s="187"/>
      <c r="M1" s="187"/>
      <c r="N1" s="201"/>
      <c r="O1" s="32"/>
      <c r="P1" s="32"/>
      <c r="Q1" s="32"/>
      <c r="R1" s="32"/>
      <c r="S1" s="32"/>
      <c r="T1" s="32"/>
      <c r="U1" s="32"/>
      <c r="V1" s="32"/>
      <c r="W1" s="32"/>
      <c r="X1" s="32"/>
      <c r="Y1" s="32"/>
      <c r="Z1" s="32"/>
      <c r="AA1" s="32"/>
      <c r="AB1" s="32"/>
      <c r="AC1" s="32"/>
      <c r="AD1" s="32"/>
      <c r="AE1" s="32"/>
      <c r="AF1" s="32"/>
    </row>
    <row r="2" spans="1:32" ht="24" customHeight="1">
      <c r="A2" s="221" t="s">
        <v>601</v>
      </c>
      <c r="B2" s="187"/>
      <c r="C2" s="187"/>
      <c r="D2" s="187"/>
      <c r="E2" s="187"/>
      <c r="F2" s="187"/>
      <c r="G2" s="187"/>
      <c r="H2" s="187"/>
      <c r="I2" s="187"/>
      <c r="J2" s="187"/>
      <c r="K2" s="187"/>
      <c r="L2" s="187"/>
      <c r="M2" s="187"/>
      <c r="N2" s="201"/>
      <c r="O2" s="32"/>
      <c r="P2" s="32"/>
      <c r="Q2" s="32"/>
      <c r="R2" s="32"/>
      <c r="S2" s="32"/>
      <c r="T2" s="32"/>
      <c r="U2" s="32"/>
      <c r="V2" s="32"/>
      <c r="W2" s="32"/>
      <c r="X2" s="32"/>
      <c r="Y2" s="32"/>
      <c r="Z2" s="32"/>
      <c r="AA2" s="32"/>
      <c r="AB2" s="32"/>
      <c r="AC2" s="32"/>
      <c r="AD2" s="32"/>
      <c r="AE2" s="32"/>
      <c r="AF2" s="32"/>
    </row>
    <row r="3" spans="1:32" ht="24.75" customHeight="1">
      <c r="A3" s="208" t="s">
        <v>427</v>
      </c>
      <c r="B3" s="208" t="s">
        <v>428</v>
      </c>
      <c r="C3" s="208" t="s">
        <v>429</v>
      </c>
      <c r="D3" s="208" t="s">
        <v>46</v>
      </c>
      <c r="E3" s="208" t="s">
        <v>602</v>
      </c>
      <c r="F3" s="208" t="s">
        <v>603</v>
      </c>
      <c r="G3" s="221" t="s">
        <v>433</v>
      </c>
      <c r="H3" s="187"/>
      <c r="I3" s="201"/>
      <c r="J3" s="221" t="s">
        <v>154</v>
      </c>
      <c r="K3" s="201"/>
      <c r="L3" s="221" t="s">
        <v>158</v>
      </c>
      <c r="M3" s="201"/>
      <c r="N3" s="208" t="s">
        <v>435</v>
      </c>
      <c r="O3" s="160"/>
      <c r="P3" s="160"/>
      <c r="Q3" s="160"/>
      <c r="R3" s="160"/>
      <c r="S3" s="160"/>
      <c r="T3" s="160"/>
      <c r="U3" s="160"/>
      <c r="V3" s="160"/>
      <c r="W3" s="160"/>
      <c r="X3" s="160"/>
      <c r="Y3" s="160"/>
      <c r="Z3" s="160"/>
      <c r="AA3" s="160"/>
      <c r="AB3" s="160"/>
      <c r="AC3" s="160"/>
      <c r="AD3" s="160"/>
      <c r="AE3" s="160"/>
      <c r="AF3" s="160"/>
    </row>
    <row r="4" spans="1:32" ht="144" customHeight="1">
      <c r="A4" s="194"/>
      <c r="B4" s="194"/>
      <c r="C4" s="194"/>
      <c r="D4" s="194"/>
      <c r="E4" s="194"/>
      <c r="F4" s="194"/>
      <c r="G4" s="111" t="s">
        <v>476</v>
      </c>
      <c r="H4" s="112" t="s">
        <v>477</v>
      </c>
      <c r="I4" s="112" t="s">
        <v>478</v>
      </c>
      <c r="J4" s="112" t="s">
        <v>479</v>
      </c>
      <c r="K4" s="112" t="s">
        <v>480</v>
      </c>
      <c r="L4" s="112" t="s">
        <v>481</v>
      </c>
      <c r="M4" s="112" t="s">
        <v>482</v>
      </c>
      <c r="N4" s="194"/>
      <c r="O4" s="32"/>
      <c r="P4" s="32"/>
      <c r="Q4" s="32"/>
      <c r="R4" s="32"/>
      <c r="S4" s="32"/>
      <c r="T4" s="32"/>
      <c r="U4" s="32"/>
      <c r="V4" s="32"/>
      <c r="W4" s="32"/>
      <c r="X4" s="32"/>
      <c r="Y4" s="32"/>
      <c r="Z4" s="32"/>
      <c r="AA4" s="32"/>
      <c r="AB4" s="32"/>
      <c r="AC4" s="32"/>
      <c r="AD4" s="32"/>
      <c r="AE4" s="32"/>
      <c r="AF4" s="32"/>
    </row>
    <row r="5" spans="1:32" ht="135.75" customHeight="1">
      <c r="A5" s="238" t="s">
        <v>436</v>
      </c>
      <c r="B5" s="238" t="s">
        <v>437</v>
      </c>
      <c r="C5" s="238" t="s">
        <v>438</v>
      </c>
      <c r="D5" s="192" t="s">
        <v>439</v>
      </c>
      <c r="E5" s="170" t="s">
        <v>604</v>
      </c>
      <c r="F5" s="108">
        <v>270</v>
      </c>
      <c r="G5" s="108">
        <v>118</v>
      </c>
      <c r="H5" s="108">
        <v>152</v>
      </c>
      <c r="I5" s="108">
        <v>0</v>
      </c>
      <c r="J5" s="108" t="s">
        <v>470</v>
      </c>
      <c r="K5" s="108" t="s">
        <v>470</v>
      </c>
      <c r="L5" s="108" t="s">
        <v>470</v>
      </c>
      <c r="M5" s="73" t="s">
        <v>470</v>
      </c>
      <c r="N5" s="174"/>
      <c r="O5" s="32"/>
      <c r="P5" s="32"/>
      <c r="Q5" s="32"/>
      <c r="R5" s="32"/>
      <c r="S5" s="32"/>
      <c r="T5" s="32"/>
      <c r="U5" s="32"/>
      <c r="V5" s="32"/>
      <c r="W5" s="32"/>
      <c r="X5" s="32"/>
      <c r="Y5" s="32"/>
      <c r="Z5" s="32"/>
      <c r="AA5" s="32"/>
      <c r="AB5" s="32"/>
      <c r="AC5" s="32"/>
      <c r="AD5" s="32"/>
      <c r="AE5" s="32"/>
      <c r="AF5" s="32"/>
    </row>
    <row r="6" spans="1:32" ht="69.75" customHeight="1">
      <c r="A6" s="194"/>
      <c r="B6" s="194"/>
      <c r="C6" s="194"/>
      <c r="D6" s="194"/>
      <c r="E6" s="170" t="s">
        <v>605</v>
      </c>
      <c r="F6" s="73">
        <v>2358</v>
      </c>
      <c r="G6" s="73">
        <v>1209</v>
      </c>
      <c r="H6" s="73">
        <v>1149</v>
      </c>
      <c r="I6" s="73">
        <v>0</v>
      </c>
      <c r="J6" s="73" t="s">
        <v>470</v>
      </c>
      <c r="K6" s="73" t="s">
        <v>470</v>
      </c>
      <c r="L6" s="73" t="s">
        <v>470</v>
      </c>
      <c r="M6" s="73" t="s">
        <v>470</v>
      </c>
      <c r="N6" s="174"/>
      <c r="O6" s="32"/>
      <c r="P6" s="32"/>
      <c r="Q6" s="32"/>
      <c r="R6" s="32"/>
      <c r="S6" s="32"/>
      <c r="T6" s="32"/>
      <c r="U6" s="32"/>
      <c r="V6" s="32"/>
      <c r="W6" s="32"/>
      <c r="X6" s="32"/>
      <c r="Y6" s="32"/>
      <c r="Z6" s="32"/>
      <c r="AA6" s="32"/>
      <c r="AB6" s="32"/>
      <c r="AC6" s="32"/>
      <c r="AD6" s="32"/>
      <c r="AE6" s="32"/>
      <c r="AF6" s="32"/>
    </row>
    <row r="7" spans="1:32" ht="15.75" customHeight="1">
      <c r="A7" s="165"/>
      <c r="B7" s="165"/>
      <c r="C7" s="165"/>
      <c r="D7" s="165"/>
      <c r="E7" s="175"/>
      <c r="F7" s="165"/>
      <c r="G7" s="165"/>
      <c r="H7" s="165"/>
      <c r="I7" s="165"/>
      <c r="J7" s="32"/>
      <c r="K7" s="32"/>
      <c r="L7" s="32"/>
      <c r="M7" s="32"/>
      <c r="N7" s="32"/>
      <c r="O7" s="32"/>
      <c r="P7" s="32"/>
      <c r="Q7" s="32"/>
      <c r="R7" s="32"/>
      <c r="S7" s="32"/>
      <c r="T7" s="32"/>
      <c r="U7" s="32"/>
      <c r="V7" s="32"/>
      <c r="W7" s="32"/>
      <c r="X7" s="32"/>
      <c r="Y7" s="32"/>
      <c r="Z7" s="32"/>
      <c r="AA7" s="32"/>
      <c r="AB7" s="32"/>
      <c r="AC7" s="32"/>
      <c r="AD7" s="32"/>
      <c r="AE7" s="32"/>
      <c r="AF7" s="32"/>
    </row>
    <row r="8" spans="1:32" ht="31.5" customHeight="1">
      <c r="A8" s="221" t="s">
        <v>606</v>
      </c>
      <c r="B8" s="187"/>
      <c r="C8" s="187"/>
      <c r="D8" s="187"/>
      <c r="E8" s="187"/>
      <c r="F8" s="187"/>
      <c r="G8" s="187"/>
      <c r="H8" s="187"/>
      <c r="I8" s="187"/>
      <c r="J8" s="187"/>
      <c r="K8" s="187"/>
      <c r="L8" s="187"/>
      <c r="M8" s="201"/>
      <c r="N8" s="32"/>
      <c r="O8" s="32"/>
      <c r="P8" s="32"/>
      <c r="Q8" s="32"/>
      <c r="R8" s="32"/>
      <c r="S8" s="32"/>
      <c r="T8" s="32"/>
      <c r="U8" s="32"/>
      <c r="V8" s="32"/>
      <c r="W8" s="32"/>
      <c r="X8" s="32"/>
      <c r="Y8" s="32"/>
      <c r="Z8" s="32"/>
      <c r="AA8" s="32"/>
      <c r="AB8" s="32"/>
      <c r="AC8" s="32"/>
      <c r="AD8" s="32"/>
      <c r="AE8" s="32"/>
      <c r="AF8" s="32"/>
    </row>
    <row r="9" spans="1:32" ht="24.75" customHeight="1">
      <c r="A9" s="208" t="s">
        <v>427</v>
      </c>
      <c r="B9" s="208" t="s">
        <v>428</v>
      </c>
      <c r="C9" s="208" t="s">
        <v>429</v>
      </c>
      <c r="D9" s="208" t="s">
        <v>46</v>
      </c>
      <c r="E9" s="208" t="s">
        <v>602</v>
      </c>
      <c r="F9" s="208" t="s">
        <v>603</v>
      </c>
      <c r="G9" s="221" t="s">
        <v>433</v>
      </c>
      <c r="H9" s="187"/>
      <c r="I9" s="201"/>
      <c r="J9" s="221" t="s">
        <v>154</v>
      </c>
      <c r="K9" s="201"/>
      <c r="L9" s="221" t="s">
        <v>158</v>
      </c>
      <c r="M9" s="201"/>
      <c r="N9" s="160"/>
      <c r="O9" s="160"/>
      <c r="P9" s="160"/>
      <c r="Q9" s="160"/>
      <c r="R9" s="160"/>
      <c r="S9" s="160"/>
      <c r="T9" s="160"/>
      <c r="U9" s="160"/>
      <c r="V9" s="160"/>
      <c r="W9" s="160"/>
      <c r="X9" s="160"/>
      <c r="Y9" s="160"/>
      <c r="Z9" s="160"/>
      <c r="AA9" s="160"/>
      <c r="AB9" s="160"/>
      <c r="AC9" s="160"/>
      <c r="AD9" s="160"/>
      <c r="AE9" s="160"/>
      <c r="AF9" s="160"/>
    </row>
    <row r="10" spans="1:32" ht="129" customHeight="1">
      <c r="A10" s="194"/>
      <c r="B10" s="194"/>
      <c r="C10" s="194"/>
      <c r="D10" s="194"/>
      <c r="E10" s="194"/>
      <c r="F10" s="194"/>
      <c r="G10" s="111" t="s">
        <v>476</v>
      </c>
      <c r="H10" s="112" t="s">
        <v>477</v>
      </c>
      <c r="I10" s="112" t="s">
        <v>478</v>
      </c>
      <c r="J10" s="112" t="s">
        <v>485</v>
      </c>
      <c r="K10" s="112" t="s">
        <v>486</v>
      </c>
      <c r="L10" s="112" t="s">
        <v>481</v>
      </c>
      <c r="M10" s="112" t="s">
        <v>482</v>
      </c>
      <c r="N10" s="32"/>
      <c r="O10" s="32"/>
      <c r="P10" s="32"/>
      <c r="Q10" s="32"/>
      <c r="R10" s="32"/>
      <c r="S10" s="32"/>
      <c r="T10" s="32"/>
      <c r="U10" s="32"/>
      <c r="V10" s="32"/>
      <c r="W10" s="32"/>
      <c r="X10" s="32"/>
      <c r="Y10" s="32"/>
      <c r="Z10" s="32"/>
      <c r="AA10" s="32"/>
      <c r="AB10" s="32"/>
      <c r="AC10" s="32"/>
      <c r="AD10" s="32"/>
      <c r="AE10" s="32"/>
      <c r="AF10" s="32"/>
    </row>
    <row r="11" spans="1:32" ht="79.5" customHeight="1">
      <c r="A11" s="238" t="s">
        <v>607</v>
      </c>
      <c r="B11" s="238" t="s">
        <v>437</v>
      </c>
      <c r="C11" s="238" t="s">
        <v>438</v>
      </c>
      <c r="D11" s="72" t="s">
        <v>446</v>
      </c>
      <c r="E11" s="170" t="s">
        <v>604</v>
      </c>
      <c r="F11" s="176">
        <f t="shared" ref="F11:M11" si="0">F5/$F$5</f>
        <v>1</v>
      </c>
      <c r="G11" s="177">
        <f t="shared" si="0"/>
        <v>0.43703703703703706</v>
      </c>
      <c r="H11" s="177">
        <f t="shared" si="0"/>
        <v>0.562962962962963</v>
      </c>
      <c r="I11" s="177">
        <f t="shared" si="0"/>
        <v>0</v>
      </c>
      <c r="J11" s="177" t="e">
        <f t="shared" si="0"/>
        <v>#VALUE!</v>
      </c>
      <c r="K11" s="177" t="e">
        <f t="shared" si="0"/>
        <v>#VALUE!</v>
      </c>
      <c r="L11" s="178" t="e">
        <f t="shared" si="0"/>
        <v>#VALUE!</v>
      </c>
      <c r="M11" s="167" t="e">
        <f t="shared" si="0"/>
        <v>#VALUE!</v>
      </c>
      <c r="N11" s="32"/>
      <c r="O11" s="32"/>
      <c r="P11" s="32"/>
      <c r="Q11" s="32"/>
      <c r="R11" s="32"/>
      <c r="S11" s="32"/>
      <c r="T11" s="32"/>
      <c r="U11" s="32"/>
      <c r="V11" s="32"/>
      <c r="W11" s="32"/>
      <c r="X11" s="32"/>
      <c r="Y11" s="32"/>
      <c r="Z11" s="32"/>
      <c r="AA11" s="32"/>
      <c r="AB11" s="32"/>
      <c r="AC11" s="32"/>
      <c r="AD11" s="32"/>
      <c r="AE11" s="32"/>
      <c r="AF11" s="32"/>
    </row>
    <row r="12" spans="1:32" ht="57" customHeight="1">
      <c r="A12" s="194"/>
      <c r="B12" s="194"/>
      <c r="C12" s="194"/>
      <c r="D12" s="72" t="s">
        <v>446</v>
      </c>
      <c r="E12" s="170" t="s">
        <v>605</v>
      </c>
      <c r="F12" s="176">
        <f t="shared" ref="F12:M12" si="1">F6/$F$6</f>
        <v>1</v>
      </c>
      <c r="G12" s="176">
        <f t="shared" si="1"/>
        <v>0.51272264631043252</v>
      </c>
      <c r="H12" s="176">
        <f t="shared" si="1"/>
        <v>0.48727735368956743</v>
      </c>
      <c r="I12" s="176">
        <f t="shared" si="1"/>
        <v>0</v>
      </c>
      <c r="J12" s="176" t="e">
        <f t="shared" si="1"/>
        <v>#VALUE!</v>
      </c>
      <c r="K12" s="176" t="e">
        <f t="shared" si="1"/>
        <v>#VALUE!</v>
      </c>
      <c r="L12" s="176" t="e">
        <f t="shared" si="1"/>
        <v>#VALUE!</v>
      </c>
      <c r="M12" s="176" t="e">
        <f t="shared" si="1"/>
        <v>#VALUE!</v>
      </c>
      <c r="N12" s="32"/>
      <c r="O12" s="32"/>
      <c r="P12" s="32"/>
      <c r="Q12" s="32"/>
      <c r="R12" s="32"/>
      <c r="S12" s="32"/>
      <c r="T12" s="32"/>
      <c r="U12" s="32"/>
      <c r="V12" s="32"/>
      <c r="W12" s="32"/>
      <c r="X12" s="32"/>
      <c r="Y12" s="32"/>
      <c r="Z12" s="32"/>
      <c r="AA12" s="32"/>
      <c r="AB12" s="32"/>
      <c r="AC12" s="32"/>
      <c r="AD12" s="32"/>
      <c r="AE12" s="32"/>
      <c r="AF12" s="32"/>
    </row>
    <row r="13" spans="1:32" ht="15.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row>
    <row r="14" spans="1:32" ht="15.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row>
    <row r="15" spans="1:32" ht="15.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row>
    <row r="16" spans="1:32" ht="15.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row>
    <row r="17" spans="1:32" ht="15.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row>
    <row r="18" spans="1:32" ht="15.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row>
    <row r="19" spans="1:32" ht="15.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row>
    <row r="20" spans="1:32" ht="15.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row>
    <row r="21" spans="1:32"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row>
    <row r="22" spans="1:32"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row>
    <row r="23" spans="1:32"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row>
    <row r="24" spans="1:32"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row>
    <row r="25" spans="1:32"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row>
    <row r="26" spans="1:32"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row>
    <row r="27" spans="1:32"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row>
    <row r="28" spans="1:32"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row>
    <row r="29" spans="1:32"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row>
    <row r="30" spans="1:32"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row>
    <row r="31" spans="1:32"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row>
    <row r="32" spans="1:32"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row>
    <row r="33" spans="1:32"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row>
    <row r="34" spans="1:32"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row>
    <row r="35" spans="1:32"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row>
    <row r="36" spans="1:32"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row>
    <row r="37" spans="1:32"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row>
    <row r="38" spans="1:32"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row>
    <row r="39" spans="1:32"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row>
    <row r="40" spans="1:32"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row>
    <row r="41" spans="1:32"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row>
    <row r="42" spans="1:32"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row>
    <row r="43" spans="1:32"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row>
    <row r="44" spans="1:32"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row>
    <row r="45" spans="1:32"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row>
    <row r="46" spans="1:32"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row>
    <row r="47" spans="1:32"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row>
    <row r="48" spans="1:32"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row>
    <row r="49" spans="1:32"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row>
    <row r="50" spans="1:32"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row>
    <row r="51" spans="1:32"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row>
    <row r="52" spans="1:32"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row>
    <row r="53" spans="1:32"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row>
    <row r="54" spans="1:32"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row>
    <row r="55" spans="1:32"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row>
    <row r="56" spans="1:32"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row>
    <row r="57" spans="1:32"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row>
    <row r="58" spans="1:32"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row>
    <row r="59" spans="1:32"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row>
    <row r="60" spans="1:32"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row>
    <row r="61" spans="1:32"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row>
    <row r="62" spans="1:32"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row>
    <row r="63" spans="1:32"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row>
    <row r="64" spans="1:32"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row>
    <row r="65" spans="1:32"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row>
    <row r="66" spans="1:32"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row>
    <row r="67" spans="1:32"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row>
    <row r="68" spans="1:32"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row>
    <row r="69" spans="1:32"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row>
    <row r="70" spans="1:32"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row>
    <row r="71" spans="1:32"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row>
    <row r="72" spans="1:32"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row>
    <row r="73" spans="1:32"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row>
    <row r="74" spans="1:32"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row>
    <row r="75" spans="1:32"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row>
    <row r="76" spans="1:32"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row>
    <row r="77" spans="1:32"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row>
    <row r="78" spans="1:32"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row>
    <row r="79" spans="1:32"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row>
    <row r="80" spans="1:32"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row>
    <row r="81" spans="1:32"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row>
    <row r="82" spans="1:32"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row>
    <row r="83" spans="1:32"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row>
    <row r="84" spans="1:32"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row>
    <row r="85" spans="1:32"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row>
    <row r="87" spans="1:32"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row>
    <row r="88" spans="1:32"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row>
    <row r="89" spans="1:32"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row>
    <row r="90" spans="1:32"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row>
    <row r="91" spans="1:32"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row>
    <row r="92" spans="1:32"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row>
    <row r="93" spans="1:32"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row>
    <row r="94" spans="1:32"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row>
    <row r="95" spans="1:32"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row>
    <row r="96" spans="1:32"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row>
    <row r="97" spans="1:32"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row>
    <row r="98" spans="1:32"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row>
    <row r="99" spans="1:32"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row>
    <row r="100" spans="1:32"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row>
    <row r="101" spans="1:32"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row>
    <row r="102" spans="1:32"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row>
    <row r="103" spans="1:32"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row>
    <row r="104" spans="1:32"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row>
    <row r="105" spans="1:32"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row>
    <row r="106" spans="1:32"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row>
    <row r="107" spans="1:32"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row>
    <row r="108" spans="1:32"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row>
    <row r="109" spans="1:32"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row>
    <row r="110" spans="1:32"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row>
    <row r="111" spans="1:32"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row>
    <row r="112" spans="1:32"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row>
    <row r="113" spans="1:32"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row>
    <row r="114" spans="1:32"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row>
    <row r="115" spans="1:32"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row>
    <row r="116" spans="1:32"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row>
    <row r="117" spans="1:32"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row>
    <row r="118" spans="1:32"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row>
    <row r="119" spans="1:32"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row>
    <row r="120" spans="1:32"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row>
    <row r="121" spans="1:32"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row>
    <row r="122" spans="1:32"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row>
    <row r="123" spans="1:32"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row>
    <row r="124" spans="1:32"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row>
    <row r="125" spans="1:32"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row>
    <row r="126" spans="1:32"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row>
    <row r="127" spans="1:32"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row>
    <row r="128" spans="1:32"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row>
    <row r="129" spans="1:32"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row>
    <row r="130" spans="1:32"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row>
    <row r="131" spans="1:32"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row>
    <row r="132" spans="1:32"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row>
    <row r="133" spans="1:32"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row>
    <row r="134" spans="1:32"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row>
    <row r="135" spans="1:32"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row>
    <row r="136" spans="1:32"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row>
    <row r="137" spans="1:32"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row>
    <row r="138" spans="1:32"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row>
    <row r="139" spans="1:32"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row>
    <row r="140" spans="1:32"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row>
    <row r="141" spans="1:32"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row>
    <row r="142" spans="1:32"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row>
    <row r="143" spans="1:32"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row>
    <row r="144" spans="1:32"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row>
    <row r="145" spans="1:32"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row>
    <row r="146" spans="1:32"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row>
    <row r="147" spans="1:32"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row>
    <row r="148" spans="1:32"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row>
    <row r="149" spans="1:32"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row>
    <row r="150" spans="1:32"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row>
    <row r="151" spans="1:32"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row>
    <row r="152" spans="1:32"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row>
    <row r="153" spans="1:32"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row>
    <row r="154" spans="1:32"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row>
    <row r="155" spans="1:32"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row>
    <row r="156" spans="1:32"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row>
    <row r="157" spans="1:32"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row>
    <row r="158" spans="1:32"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row>
    <row r="159" spans="1:32"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row>
    <row r="160" spans="1:32"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row>
    <row r="161" spans="1:32"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row>
    <row r="162" spans="1:32"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row>
    <row r="163" spans="1:32"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row>
    <row r="164" spans="1:32"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row>
    <row r="165" spans="1:32"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row>
    <row r="166" spans="1:32"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row>
    <row r="167" spans="1:32"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row>
    <row r="168" spans="1:32"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row>
    <row r="169" spans="1:32"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row>
    <row r="170" spans="1:32"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row>
    <row r="171" spans="1:32"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row>
    <row r="172" spans="1:32"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row>
    <row r="173" spans="1:32"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row>
    <row r="174" spans="1:32"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row>
    <row r="175" spans="1:32"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row>
    <row r="176" spans="1:32"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row>
    <row r="177" spans="1:32"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row>
    <row r="178" spans="1:32"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row>
    <row r="179" spans="1:32"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row>
    <row r="180" spans="1:32"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row>
    <row r="181" spans="1:32"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row>
    <row r="182" spans="1:32"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row>
    <row r="183" spans="1:32"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row>
    <row r="184" spans="1:32"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row>
    <row r="185" spans="1:32"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row>
    <row r="186" spans="1:32"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row>
    <row r="187" spans="1:32"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row>
    <row r="188" spans="1:32"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row>
    <row r="189" spans="1:32"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row>
    <row r="190" spans="1:32"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row>
    <row r="191" spans="1:32"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row>
    <row r="192" spans="1:32"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row>
    <row r="193" spans="1:32"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row>
    <row r="194" spans="1:32"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row>
    <row r="195" spans="1:32"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row>
    <row r="196" spans="1:32"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row>
    <row r="197" spans="1:32"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row>
    <row r="198" spans="1:32"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row>
    <row r="199" spans="1:32"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row>
    <row r="200" spans="1:32"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row>
    <row r="201" spans="1:32"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row>
    <row r="202" spans="1:32"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row>
    <row r="203" spans="1:32"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row>
    <row r="204" spans="1:32"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row>
    <row r="205" spans="1:32"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row>
    <row r="206" spans="1:32"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row>
    <row r="207" spans="1:32"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row>
    <row r="208" spans="1:32"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row>
    <row r="209" spans="1:32"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row>
    <row r="210" spans="1:32"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row>
    <row r="211" spans="1:32"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row>
    <row r="212" spans="1:32"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row>
    <row r="213" spans="1:32"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row>
    <row r="214" spans="1:32"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row>
    <row r="215" spans="1:32"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row>
    <row r="216" spans="1:32"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row>
    <row r="217" spans="1:32"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row>
    <row r="218" spans="1:32"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row>
    <row r="219" spans="1:32"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row>
    <row r="220" spans="1:32"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row>
    <row r="221" spans="1:32"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row>
    <row r="222" spans="1:32"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row>
    <row r="223" spans="1:32"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row>
    <row r="224" spans="1:32"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row>
    <row r="225" spans="1:32"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row>
    <row r="226" spans="1:32"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row>
    <row r="227" spans="1:32"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row>
    <row r="228" spans="1:32"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row>
    <row r="229" spans="1:32"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row>
    <row r="230" spans="1:32"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row>
    <row r="231" spans="1:32"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row>
    <row r="232" spans="1:32"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row>
    <row r="233" spans="1:32"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row>
    <row r="234" spans="1:32"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row>
    <row r="235" spans="1:32"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row>
    <row r="236" spans="1:32"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row>
    <row r="237" spans="1:32"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row>
    <row r="238" spans="1:32"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row>
    <row r="239" spans="1:32"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row>
    <row r="240" spans="1:32"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row>
    <row r="241" spans="1:32"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row>
    <row r="242" spans="1:32"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row>
    <row r="243" spans="1:32"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row>
    <row r="244" spans="1:32"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row>
    <row r="245" spans="1:32"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row>
    <row r="246" spans="1:32"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row>
    <row r="247" spans="1:32"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row>
    <row r="248" spans="1:32"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row>
    <row r="249" spans="1:32"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row>
    <row r="250" spans="1:32"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row>
    <row r="251" spans="1:32"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row>
    <row r="252" spans="1:32"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row>
    <row r="253" spans="1:32"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row>
    <row r="254" spans="1:32"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row>
    <row r="255" spans="1:32"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row>
    <row r="256" spans="1:32"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row>
    <row r="257" spans="1:32"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row>
    <row r="258" spans="1:32"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row>
    <row r="259" spans="1:32"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row>
    <row r="260" spans="1:32"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row>
    <row r="261" spans="1:32"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row>
    <row r="262" spans="1:32"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row>
    <row r="263" spans="1:32"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row>
    <row r="264" spans="1:32"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row>
    <row r="265" spans="1:32"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row>
    <row r="266" spans="1:32"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row>
    <row r="267" spans="1:32"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row>
    <row r="268" spans="1:32"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row>
    <row r="269" spans="1:32"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row>
    <row r="270" spans="1:32"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row>
    <row r="271" spans="1:32"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row>
    <row r="272" spans="1:32"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row>
    <row r="273" spans="1:32"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row>
    <row r="274" spans="1:32"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row>
    <row r="275" spans="1:32"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row>
    <row r="276" spans="1:32"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row>
    <row r="277" spans="1:32"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row>
    <row r="278" spans="1:32"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row>
    <row r="279" spans="1:32"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row>
    <row r="280" spans="1:32"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row>
    <row r="281" spans="1:32"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row>
    <row r="282" spans="1:32"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row>
    <row r="283" spans="1:32"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row>
    <row r="284" spans="1:32"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row>
    <row r="285" spans="1:32"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row>
    <row r="286" spans="1:32"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row>
    <row r="287" spans="1:32"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row>
    <row r="288" spans="1:32"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row>
    <row r="289" spans="1:32"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row>
    <row r="290" spans="1:32"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row>
    <row r="291" spans="1:32"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row>
    <row r="292" spans="1:32"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row>
    <row r="293" spans="1:32"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row>
    <row r="294" spans="1:32"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row>
    <row r="295" spans="1:32"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row>
    <row r="296" spans="1:32"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row>
    <row r="297" spans="1:32"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row>
    <row r="298" spans="1:32"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row>
    <row r="299" spans="1:32"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row>
    <row r="300" spans="1:32"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row>
    <row r="301" spans="1:32"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row>
    <row r="302" spans="1:32"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row>
    <row r="303" spans="1:32"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row>
    <row r="304" spans="1:32"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row>
    <row r="305" spans="1:32"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row>
    <row r="306" spans="1:32"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row>
    <row r="307" spans="1:32"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row>
    <row r="308" spans="1:32"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row>
    <row r="309" spans="1:32"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row>
    <row r="310" spans="1:32"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row>
    <row r="311" spans="1:32"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row>
    <row r="312" spans="1:32"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row>
    <row r="313" spans="1:32"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row>
    <row r="314" spans="1:32"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row>
    <row r="315" spans="1:32"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row>
    <row r="316" spans="1:32"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row>
    <row r="317" spans="1:32"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row>
    <row r="318" spans="1:32"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row>
    <row r="319" spans="1:32"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row>
    <row r="320" spans="1:32"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row>
    <row r="321" spans="1:32"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row>
    <row r="322" spans="1:32"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row>
    <row r="323" spans="1:32"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row>
    <row r="324" spans="1:32"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row>
    <row r="325" spans="1:32"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row>
    <row r="326" spans="1:32"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row>
    <row r="327" spans="1:32"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row>
    <row r="328" spans="1:32"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row>
    <row r="329" spans="1:32"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row>
    <row r="330" spans="1:32"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row>
    <row r="331" spans="1:32"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row>
    <row r="332" spans="1:32"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row>
    <row r="333" spans="1:32"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row>
    <row r="334" spans="1:32"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row>
    <row r="335" spans="1:32"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row>
    <row r="336" spans="1:32"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row>
    <row r="337" spans="1:32"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row>
    <row r="338" spans="1:32"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row>
    <row r="339" spans="1:32"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row>
    <row r="340" spans="1:32"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row>
    <row r="341" spans="1:32"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row>
    <row r="342" spans="1:32"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row>
    <row r="343" spans="1:32"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row>
    <row r="344" spans="1:32"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row>
    <row r="345" spans="1:32"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row>
    <row r="346" spans="1:32"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row>
    <row r="347" spans="1:32"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row>
    <row r="348" spans="1:32"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row>
    <row r="349" spans="1:32"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row>
    <row r="350" spans="1:32"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row>
    <row r="351" spans="1:32"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row>
    <row r="352" spans="1:32"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row>
    <row r="353" spans="1:32"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row>
    <row r="354" spans="1:32"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row>
    <row r="355" spans="1:32"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row>
    <row r="356" spans="1:32"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row>
    <row r="357" spans="1:32"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row>
    <row r="358" spans="1:32"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row>
    <row r="359" spans="1:32"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row>
    <row r="360" spans="1:32"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row>
    <row r="361" spans="1:32"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row>
    <row r="362" spans="1:32"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row>
    <row r="363" spans="1:32"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row>
    <row r="364" spans="1:32"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row>
    <row r="365" spans="1:32"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row>
    <row r="366" spans="1:32"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row>
    <row r="367" spans="1:32"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row>
    <row r="368" spans="1:32"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row>
    <row r="369" spans="1:32"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row>
    <row r="370" spans="1:32"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row>
    <row r="371" spans="1:32"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row>
    <row r="372" spans="1:32"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row>
    <row r="373" spans="1:32"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row>
    <row r="374" spans="1:32"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row>
    <row r="375" spans="1:32"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row>
    <row r="376" spans="1:32"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row>
    <row r="377" spans="1:32"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row>
    <row r="378" spans="1:32"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row>
    <row r="379" spans="1:32"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row>
    <row r="380" spans="1:32"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row>
    <row r="381" spans="1:32"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row>
    <row r="382" spans="1:32"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row>
    <row r="383" spans="1:32"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row>
    <row r="384" spans="1:32"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row>
    <row r="385" spans="1:32"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row>
    <row r="386" spans="1:32"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row>
    <row r="387" spans="1:32"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row>
    <row r="388" spans="1:32"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row>
    <row r="389" spans="1:32"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row>
    <row r="390" spans="1:32"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row>
    <row r="391" spans="1:32"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row>
    <row r="392" spans="1:32"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row>
    <row r="393" spans="1:32"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row>
    <row r="394" spans="1:32"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row>
    <row r="395" spans="1:32"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row>
    <row r="396" spans="1:32"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row>
    <row r="397" spans="1:32"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row>
    <row r="398" spans="1:32"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row>
    <row r="399" spans="1:32"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row>
    <row r="400" spans="1:32"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row>
    <row r="401" spans="1:32"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row>
    <row r="402" spans="1:32"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row>
    <row r="403" spans="1:32"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row>
    <row r="404" spans="1:32"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row>
    <row r="405" spans="1:32"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row>
    <row r="406" spans="1:32"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row>
    <row r="407" spans="1:32"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row>
    <row r="408" spans="1:32"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row>
    <row r="409" spans="1:32"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row>
    <row r="410" spans="1:32"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row>
    <row r="411" spans="1:32"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row>
    <row r="412" spans="1:32"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row>
    <row r="413" spans="1:32"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row>
    <row r="414" spans="1:32"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row>
    <row r="415" spans="1:32"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row>
    <row r="416" spans="1:32"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row>
    <row r="417" spans="1:32"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row>
    <row r="418" spans="1:32"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row>
    <row r="419" spans="1:32"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row>
    <row r="420" spans="1:32"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row>
    <row r="421" spans="1:32"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row>
    <row r="422" spans="1:32"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row>
    <row r="423" spans="1:32"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row>
    <row r="424" spans="1:32"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row>
    <row r="425" spans="1:32"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row>
    <row r="426" spans="1:32"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row>
    <row r="427" spans="1:32"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row>
    <row r="428" spans="1:32"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row>
    <row r="429" spans="1:32"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row>
    <row r="430" spans="1:32"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row>
    <row r="431" spans="1:32"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row>
    <row r="432" spans="1:32"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row>
    <row r="433" spans="1:32"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row>
    <row r="434" spans="1:32"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row>
    <row r="435" spans="1:32"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row>
    <row r="436" spans="1:32"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row>
    <row r="437" spans="1:32"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row>
    <row r="438" spans="1:32"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row>
    <row r="439" spans="1:32"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row>
    <row r="440" spans="1:32"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row>
    <row r="441" spans="1:32"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row>
    <row r="442" spans="1:32"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row>
    <row r="443" spans="1:32"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row>
    <row r="444" spans="1:32"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row>
    <row r="445" spans="1:32"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row>
    <row r="446" spans="1:32"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row>
    <row r="447" spans="1:32"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row>
    <row r="448" spans="1:32"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row>
    <row r="449" spans="1:32"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row>
    <row r="450" spans="1:32"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row>
    <row r="451" spans="1:32"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row>
    <row r="452" spans="1:32"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row>
    <row r="453" spans="1:32"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row>
    <row r="454" spans="1:32"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row>
    <row r="455" spans="1:32"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row>
    <row r="456" spans="1:32"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row>
    <row r="457" spans="1:32"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row>
    <row r="458" spans="1:32"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row>
    <row r="459" spans="1:32"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row>
    <row r="460" spans="1:32"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row>
    <row r="461" spans="1:32"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row>
    <row r="462" spans="1:32"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row>
    <row r="463" spans="1:32"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row>
    <row r="464" spans="1:32"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row>
    <row r="465" spans="1:32"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row>
    <row r="466" spans="1:32"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row>
    <row r="467" spans="1:32"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row>
    <row r="468" spans="1:32"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row>
    <row r="469" spans="1:32"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row>
    <row r="470" spans="1:32"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row>
    <row r="471" spans="1:32"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row>
    <row r="472" spans="1:32"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row>
    <row r="473" spans="1:32"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row>
    <row r="474" spans="1:32"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row>
    <row r="475" spans="1:32"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row>
    <row r="476" spans="1:32"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row>
    <row r="477" spans="1:32"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row>
    <row r="478" spans="1:32"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row>
    <row r="479" spans="1:32"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row>
    <row r="480" spans="1:32"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row>
    <row r="481" spans="1:32"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row>
    <row r="482" spans="1:32"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row>
    <row r="483" spans="1:32"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row>
    <row r="484" spans="1:32"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row>
    <row r="485" spans="1:32"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row>
    <row r="486" spans="1:32"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row>
    <row r="487" spans="1:32"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row>
    <row r="488" spans="1:32"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row>
    <row r="489" spans="1:32"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row>
    <row r="490" spans="1:32"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row>
    <row r="491" spans="1:32"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row>
    <row r="492" spans="1:32"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row>
    <row r="493" spans="1:32"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row>
    <row r="494" spans="1:32"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row>
    <row r="495" spans="1:32"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row>
    <row r="496" spans="1:32"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row>
    <row r="497" spans="1:32"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row>
    <row r="498" spans="1:32"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row>
    <row r="499" spans="1:32"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row>
    <row r="500" spans="1:32"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row>
    <row r="501" spans="1:32"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row>
    <row r="502" spans="1:32"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row>
    <row r="503" spans="1:32"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row>
    <row r="504" spans="1:32"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row>
    <row r="505" spans="1:32"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row>
    <row r="506" spans="1:32"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row>
    <row r="507" spans="1:32"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row>
    <row r="508" spans="1:32"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row>
    <row r="509" spans="1:32"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row>
    <row r="510" spans="1:32"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row>
    <row r="511" spans="1:32"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row>
    <row r="512" spans="1:32"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row>
    <row r="513" spans="1:32"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row>
    <row r="514" spans="1:32"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row>
    <row r="515" spans="1:32"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row>
    <row r="516" spans="1:32"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row>
    <row r="517" spans="1:32"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row>
    <row r="518" spans="1:32"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row>
    <row r="519" spans="1:32"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row>
    <row r="520" spans="1:32"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row>
    <row r="521" spans="1:32"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row>
    <row r="522" spans="1:32"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row>
    <row r="523" spans="1:32"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row>
    <row r="524" spans="1:32"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row>
    <row r="525" spans="1:32"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row>
    <row r="526" spans="1:32"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row>
    <row r="527" spans="1:32"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row>
    <row r="528" spans="1:32"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row>
    <row r="529" spans="1:32"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row>
    <row r="530" spans="1:32"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row>
    <row r="531" spans="1:32"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row>
    <row r="532" spans="1:32"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row>
    <row r="533" spans="1:32"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row>
    <row r="534" spans="1:32"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row>
    <row r="535" spans="1:32"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row>
    <row r="536" spans="1:32"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row>
    <row r="537" spans="1:32"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row>
    <row r="538" spans="1:32"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row>
    <row r="539" spans="1:32"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row>
    <row r="540" spans="1:32"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row>
    <row r="541" spans="1:32"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row>
    <row r="542" spans="1:32"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row>
    <row r="543" spans="1:32"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row>
    <row r="544" spans="1:32"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row>
    <row r="545" spans="1:32"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row>
    <row r="546" spans="1:32"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row>
    <row r="547" spans="1:32"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row>
    <row r="548" spans="1:32"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row>
    <row r="549" spans="1:32"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row>
    <row r="550" spans="1:32"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row>
    <row r="551" spans="1:32"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row>
    <row r="552" spans="1:32"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row>
    <row r="553" spans="1:32"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row>
    <row r="554" spans="1:32"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row>
    <row r="555" spans="1:32"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row>
    <row r="556" spans="1:32"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row>
    <row r="557" spans="1:32"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row>
    <row r="558" spans="1:32"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row>
    <row r="559" spans="1:32"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row>
    <row r="560" spans="1:32"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row>
    <row r="561" spans="1:32"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row>
    <row r="562" spans="1:32"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row>
    <row r="563" spans="1:32"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row>
    <row r="564" spans="1:32"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row>
    <row r="565" spans="1:32"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row>
    <row r="566" spans="1:32"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row>
    <row r="567" spans="1:32"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row>
    <row r="568" spans="1:32"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row>
    <row r="569" spans="1:32"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row>
    <row r="570" spans="1:32"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row>
    <row r="571" spans="1:32"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row>
    <row r="572" spans="1:32"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row>
    <row r="573" spans="1:32"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row>
    <row r="574" spans="1:32"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row>
    <row r="575" spans="1:32"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row>
    <row r="576" spans="1:32"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row>
    <row r="577" spans="1:32"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row>
    <row r="578" spans="1:32"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row>
    <row r="579" spans="1:32"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row>
    <row r="580" spans="1:32"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row>
    <row r="581" spans="1:32"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row>
    <row r="582" spans="1:32"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row>
    <row r="583" spans="1:32"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row>
    <row r="584" spans="1:32"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row>
    <row r="585" spans="1:32"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row>
    <row r="586" spans="1:32"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row>
    <row r="587" spans="1:32"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row>
    <row r="588" spans="1:32"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row>
    <row r="589" spans="1:32"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row>
    <row r="590" spans="1:32"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row>
    <row r="591" spans="1:32"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row>
    <row r="592" spans="1:32"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row>
    <row r="593" spans="1:32"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row>
    <row r="594" spans="1:32"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row>
    <row r="595" spans="1:32"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row>
    <row r="596" spans="1:32"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row>
    <row r="597" spans="1:32"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row>
    <row r="598" spans="1:32"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row>
    <row r="599" spans="1:32"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row>
    <row r="600" spans="1:32"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row>
    <row r="601" spans="1:32"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row>
    <row r="602" spans="1:32"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row>
    <row r="603" spans="1:32"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row>
    <row r="604" spans="1:32"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row>
    <row r="605" spans="1:32"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row>
    <row r="606" spans="1:32"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row>
    <row r="607" spans="1:32"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row>
    <row r="608" spans="1:32"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row>
    <row r="609" spans="1:32"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row>
    <row r="610" spans="1:32"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row>
    <row r="611" spans="1:32"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row>
    <row r="612" spans="1:32"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row>
    <row r="613" spans="1:32"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row>
    <row r="614" spans="1:32"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row>
    <row r="615" spans="1:32"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row>
    <row r="616" spans="1:32"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row>
    <row r="617" spans="1:32"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row>
    <row r="618" spans="1:32"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row>
    <row r="619" spans="1:32"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row>
    <row r="620" spans="1:32"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row>
    <row r="621" spans="1:32"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row>
    <row r="622" spans="1:32"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row>
    <row r="623" spans="1:32"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row>
    <row r="624" spans="1:32"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row>
    <row r="625" spans="1:32"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row>
    <row r="626" spans="1:32"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row>
    <row r="627" spans="1:32"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row>
    <row r="628" spans="1:32"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row>
    <row r="629" spans="1:32"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row>
    <row r="630" spans="1:32"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row>
    <row r="631" spans="1:32"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row>
    <row r="632" spans="1:32"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row>
    <row r="633" spans="1:32"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row>
    <row r="634" spans="1:32"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row>
    <row r="635" spans="1:32"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row>
    <row r="636" spans="1:32"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row>
    <row r="637" spans="1:32"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row>
    <row r="638" spans="1:32"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row>
    <row r="639" spans="1:32"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row>
    <row r="640" spans="1:32"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row>
    <row r="641" spans="1:32"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row>
    <row r="642" spans="1:32"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row>
    <row r="643" spans="1:32"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row>
    <row r="644" spans="1:32"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row>
    <row r="645" spans="1:32"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row>
    <row r="646" spans="1:32"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row>
    <row r="647" spans="1:32"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row>
    <row r="648" spans="1:32"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row>
    <row r="649" spans="1:32"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row>
    <row r="650" spans="1:32"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row>
    <row r="651" spans="1:32"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row>
    <row r="652" spans="1:32"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row>
    <row r="653" spans="1:32"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row>
    <row r="654" spans="1:32"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row>
    <row r="655" spans="1:32"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row>
    <row r="656" spans="1:32"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row>
    <row r="657" spans="1:32"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row>
    <row r="658" spans="1:32"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row>
    <row r="659" spans="1:32"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row>
    <row r="660" spans="1:32"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row>
    <row r="661" spans="1:32"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row>
    <row r="662" spans="1:32"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row>
    <row r="663" spans="1:32"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row>
    <row r="664" spans="1:32"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row>
    <row r="665" spans="1:32"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row>
    <row r="666" spans="1:32"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row>
    <row r="667" spans="1:32"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row>
    <row r="668" spans="1:32"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row>
    <row r="669" spans="1:32"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row>
    <row r="670" spans="1:32"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row>
    <row r="671" spans="1:32"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row>
    <row r="672" spans="1:32"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row>
    <row r="673" spans="1:32"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row>
    <row r="674" spans="1:32"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row>
    <row r="675" spans="1:32"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row>
    <row r="676" spans="1:32"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row>
    <row r="677" spans="1:32"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row>
    <row r="678" spans="1:32"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row>
    <row r="679" spans="1:32"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row>
    <row r="680" spans="1:32"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row>
    <row r="681" spans="1:32"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row>
    <row r="682" spans="1:32"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row>
    <row r="683" spans="1:32"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row>
    <row r="684" spans="1:32"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row>
    <row r="685" spans="1:32"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row>
    <row r="686" spans="1:32"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row>
    <row r="687" spans="1:32"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row>
    <row r="688" spans="1:32"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row>
    <row r="689" spans="1:32"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row>
    <row r="690" spans="1:32"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row>
    <row r="691" spans="1:32"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row>
    <row r="692" spans="1:32"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row>
    <row r="693" spans="1:32"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row>
    <row r="694" spans="1:32"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row>
    <row r="695" spans="1:32"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row>
    <row r="696" spans="1:32"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row>
    <row r="697" spans="1:32"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row>
    <row r="698" spans="1:32"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row>
    <row r="699" spans="1:32"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row>
    <row r="700" spans="1:32"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row>
    <row r="701" spans="1:32"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row>
    <row r="702" spans="1:32"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row>
    <row r="703" spans="1:32"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row>
    <row r="704" spans="1:32"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row>
    <row r="705" spans="1:32"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row>
    <row r="706" spans="1:32"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row>
    <row r="707" spans="1:32"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row>
    <row r="708" spans="1:32"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row>
    <row r="709" spans="1:32"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row>
    <row r="710" spans="1:32"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row>
    <row r="711" spans="1:32"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row>
    <row r="712" spans="1:32"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row>
    <row r="713" spans="1:32"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row>
    <row r="714" spans="1:32"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row>
    <row r="715" spans="1:32"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row>
    <row r="716" spans="1:32"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row>
    <row r="717" spans="1:32"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row>
    <row r="718" spans="1:32"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row>
    <row r="719" spans="1:32"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row>
    <row r="720" spans="1:32"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row>
    <row r="721" spans="1:32"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row>
    <row r="722" spans="1:32"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row>
    <row r="723" spans="1:32"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row>
    <row r="724" spans="1:32"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row>
    <row r="725" spans="1:32"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row>
    <row r="726" spans="1:32"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row>
    <row r="727" spans="1:32"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row>
    <row r="728" spans="1:32"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row>
    <row r="729" spans="1:32"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row>
    <row r="730" spans="1:32"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row>
    <row r="731" spans="1:32"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row>
    <row r="732" spans="1:32"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row>
    <row r="733" spans="1:32"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row>
    <row r="734" spans="1:32"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row>
    <row r="735" spans="1:32"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row>
    <row r="736" spans="1:32"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row>
    <row r="737" spans="1:32"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row>
    <row r="738" spans="1:32"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row>
    <row r="739" spans="1:32"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row>
    <row r="740" spans="1:32"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row>
    <row r="741" spans="1:32"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row>
    <row r="742" spans="1:32"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row>
    <row r="743" spans="1:32"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row>
    <row r="744" spans="1:32"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row>
    <row r="745" spans="1:32"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row>
    <row r="746" spans="1:32"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row>
    <row r="747" spans="1:32"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row>
    <row r="748" spans="1:32"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row>
    <row r="749" spans="1:32"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row>
    <row r="750" spans="1:32"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row>
    <row r="751" spans="1:32"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row>
    <row r="752" spans="1:32"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row>
    <row r="753" spans="1:32"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row>
    <row r="754" spans="1:32"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row>
    <row r="755" spans="1:32"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row>
    <row r="756" spans="1:32"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row>
    <row r="757" spans="1:32"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row>
    <row r="758" spans="1:32"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row>
    <row r="759" spans="1:32"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row>
    <row r="760" spans="1:32"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row>
    <row r="761" spans="1:32"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row>
    <row r="762" spans="1:32"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row>
    <row r="763" spans="1:32"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row>
    <row r="764" spans="1:32"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row>
    <row r="765" spans="1:32"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row>
    <row r="766" spans="1:32"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row>
    <row r="767" spans="1:32"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row>
    <row r="768" spans="1:32"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row>
    <row r="769" spans="1:32"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row>
    <row r="770" spans="1:32"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row>
    <row r="771" spans="1:32"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row>
    <row r="772" spans="1:32"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row>
    <row r="773" spans="1:32"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row>
    <row r="774" spans="1:32"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row>
    <row r="775" spans="1:32"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row>
    <row r="776" spans="1:32"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row>
    <row r="777" spans="1:32"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row>
    <row r="778" spans="1:32"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row>
    <row r="779" spans="1:32"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row>
    <row r="780" spans="1:32"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row>
    <row r="781" spans="1:32"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row>
    <row r="782" spans="1:32"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row>
    <row r="783" spans="1:32"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row>
    <row r="784" spans="1:32"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row>
    <row r="785" spans="1:32"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row>
    <row r="786" spans="1:32"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row>
    <row r="787" spans="1:32"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row>
    <row r="788" spans="1:32"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row>
    <row r="789" spans="1:32"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row>
    <row r="790" spans="1:32"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row>
    <row r="791" spans="1:32"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row>
    <row r="792" spans="1:32"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row>
    <row r="793" spans="1:32"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row>
    <row r="794" spans="1:32"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row>
    <row r="795" spans="1:32"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row>
    <row r="796" spans="1:32"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row>
    <row r="797" spans="1:32"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row>
    <row r="798" spans="1:32"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row>
    <row r="799" spans="1:32"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row>
    <row r="800" spans="1:32"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row>
    <row r="801" spans="1:32"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row>
    <row r="802" spans="1:32"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row>
    <row r="803" spans="1:32"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row>
    <row r="804" spans="1:32"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row>
    <row r="805" spans="1:32"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row>
    <row r="806" spans="1:32"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row>
    <row r="807" spans="1:32"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row>
    <row r="808" spans="1:32"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row>
    <row r="809" spans="1:32"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row>
    <row r="810" spans="1:32"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row>
    <row r="811" spans="1:32"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row>
    <row r="812" spans="1:32"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row>
    <row r="813" spans="1:32"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row>
    <row r="814" spans="1:32"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row>
    <row r="815" spans="1:32"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row>
    <row r="816" spans="1:32"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row>
    <row r="817" spans="1:32"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row>
    <row r="818" spans="1:32"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row>
    <row r="819" spans="1:32"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row>
    <row r="820" spans="1:32"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row>
    <row r="821" spans="1:32"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row>
    <row r="822" spans="1:32"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row>
    <row r="823" spans="1:32"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row>
    <row r="824" spans="1:32"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row>
    <row r="825" spans="1:32"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row>
    <row r="826" spans="1:32"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row>
    <row r="827" spans="1:32"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row>
    <row r="828" spans="1:32"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row>
    <row r="829" spans="1:32"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row>
    <row r="830" spans="1:32"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row>
    <row r="831" spans="1:32"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row>
    <row r="832" spans="1:32"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row>
    <row r="833" spans="1:32"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row>
    <row r="834" spans="1:32"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row>
    <row r="835" spans="1:32"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row>
    <row r="836" spans="1:32"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row>
    <row r="837" spans="1:32"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row>
    <row r="838" spans="1:32"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row>
    <row r="839" spans="1:32"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row>
    <row r="840" spans="1:32"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row>
    <row r="841" spans="1:32"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row>
    <row r="842" spans="1:32"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row>
    <row r="843" spans="1:32"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row>
    <row r="844" spans="1:32"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row>
    <row r="845" spans="1:32"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row>
    <row r="846" spans="1:32"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row>
    <row r="847" spans="1:32"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row>
    <row r="848" spans="1:32"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row>
    <row r="849" spans="1:32"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row>
    <row r="850" spans="1:32"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row>
    <row r="851" spans="1:32"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row>
    <row r="852" spans="1:32"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row>
    <row r="853" spans="1:32"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row>
    <row r="854" spans="1:32"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row>
    <row r="855" spans="1:32"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row>
    <row r="856" spans="1:32"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row>
    <row r="857" spans="1:32"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row>
    <row r="858" spans="1:32"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row>
    <row r="859" spans="1:32"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row>
    <row r="860" spans="1:32"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row>
    <row r="861" spans="1:32"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row>
    <row r="862" spans="1:32"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row>
    <row r="863" spans="1:32"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row>
    <row r="864" spans="1:32"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row>
    <row r="865" spans="1:32"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row>
    <row r="866" spans="1:32"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row>
    <row r="867" spans="1:32"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row>
    <row r="868" spans="1:32"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row>
    <row r="869" spans="1:32"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row>
    <row r="870" spans="1:32"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row>
    <row r="871" spans="1:32"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row>
    <row r="872" spans="1:32"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row>
    <row r="873" spans="1:32"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row>
    <row r="874" spans="1:32"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row>
    <row r="875" spans="1:32"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row>
    <row r="876" spans="1:32"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row>
    <row r="877" spans="1:32"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row>
    <row r="878" spans="1:32"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row>
    <row r="879" spans="1:32"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row>
    <row r="880" spans="1:32"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row>
    <row r="881" spans="1:32"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row>
    <row r="882" spans="1:32"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row>
    <row r="883" spans="1:32"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row>
    <row r="884" spans="1:32"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row>
    <row r="885" spans="1:32"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row>
    <row r="886" spans="1:32"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row>
    <row r="887" spans="1:32"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row>
    <row r="888" spans="1:32"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row>
    <row r="889" spans="1:32"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row>
    <row r="890" spans="1:32"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row>
    <row r="891" spans="1:32"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row>
    <row r="892" spans="1:32"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row>
    <row r="893" spans="1:32"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row>
    <row r="894" spans="1:32"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row>
    <row r="895" spans="1:32"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row>
    <row r="896" spans="1:32"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row>
    <row r="897" spans="1:32"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row>
    <row r="898" spans="1:32"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row>
    <row r="899" spans="1:32"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row>
    <row r="900" spans="1:32"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row>
    <row r="901" spans="1:32"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row>
    <row r="902" spans="1:32"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row>
    <row r="903" spans="1:32"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row>
    <row r="904" spans="1:32"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row>
    <row r="905" spans="1:32"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row>
    <row r="906" spans="1:32"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row>
    <row r="907" spans="1:32"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row>
    <row r="908" spans="1:32"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row>
    <row r="909" spans="1:32"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row>
    <row r="910" spans="1:32"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row>
    <row r="911" spans="1:32"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row>
    <row r="912" spans="1:32"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row>
    <row r="913" spans="1:32"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row>
    <row r="914" spans="1:32"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row>
    <row r="915" spans="1:32"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row>
    <row r="916" spans="1:32"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row>
    <row r="917" spans="1:32"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row>
    <row r="918" spans="1:32"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row>
    <row r="919" spans="1:32"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row>
    <row r="920" spans="1:32"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row>
    <row r="921" spans="1:32"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row>
    <row r="922" spans="1:32"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row>
    <row r="923" spans="1:32"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row>
    <row r="924" spans="1:32"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row>
    <row r="925" spans="1:32"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row>
    <row r="926" spans="1:32"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row>
    <row r="927" spans="1:32"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row>
    <row r="928" spans="1:32"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row>
    <row r="929" spans="1:32"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row>
    <row r="930" spans="1:32"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row>
    <row r="931" spans="1:32"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row>
    <row r="932" spans="1:32"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row>
    <row r="933" spans="1:32"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row>
    <row r="934" spans="1:32"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row>
    <row r="935" spans="1:32"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row>
    <row r="936" spans="1:32"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row>
    <row r="937" spans="1:32"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row>
    <row r="938" spans="1:32"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row>
    <row r="939" spans="1:32"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row>
    <row r="940" spans="1:32"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row>
    <row r="941" spans="1:32"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row>
    <row r="942" spans="1:32"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row>
    <row r="943" spans="1:32"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row>
    <row r="944" spans="1:32"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row>
    <row r="945" spans="1:32"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row>
    <row r="946" spans="1:32"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row>
    <row r="947" spans="1:32"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row>
    <row r="948" spans="1:32"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row>
    <row r="949" spans="1:32"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row>
    <row r="950" spans="1:32"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row>
    <row r="951" spans="1:32"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row>
    <row r="952" spans="1:32"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row>
    <row r="953" spans="1:32"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row>
    <row r="954" spans="1:32"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row>
    <row r="955" spans="1:32"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row>
    <row r="956" spans="1:32"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row>
    <row r="957" spans="1:32"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row>
    <row r="958" spans="1:32"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row>
    <row r="959" spans="1:32"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row>
    <row r="960" spans="1:32"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row>
    <row r="961" spans="1:32"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row>
    <row r="962" spans="1:32"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row>
    <row r="963" spans="1:32"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row>
    <row r="964" spans="1:32"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row>
    <row r="965" spans="1:32"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row>
    <row r="966" spans="1:32"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row>
    <row r="967" spans="1:32"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row>
    <row r="968" spans="1:32"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row>
    <row r="969" spans="1:32"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row>
    <row r="970" spans="1:32"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row>
    <row r="971" spans="1:32"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row>
    <row r="972" spans="1:32"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row>
    <row r="973" spans="1:32"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row>
    <row r="974" spans="1:32"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row>
    <row r="975" spans="1:32"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row>
    <row r="976" spans="1:32"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row>
    <row r="977" spans="1:32"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row>
    <row r="978" spans="1:32"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row>
    <row r="979" spans="1:32"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row>
    <row r="980" spans="1:32"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row>
    <row r="981" spans="1:32"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row>
    <row r="982" spans="1:32"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row>
    <row r="983" spans="1:32"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row>
    <row r="984" spans="1:32"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row>
    <row r="985" spans="1:32"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row>
    <row r="986" spans="1:32"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row>
    <row r="987" spans="1:32"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row>
    <row r="988" spans="1:32"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row>
    <row r="989" spans="1:32"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row>
    <row r="990" spans="1:32"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row>
    <row r="991" spans="1:32"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row>
    <row r="992" spans="1:32"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row>
    <row r="993" spans="1:32"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row>
    <row r="994" spans="1:32"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row>
    <row r="995" spans="1:32"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row>
    <row r="996" spans="1:32"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row>
    <row r="997" spans="1:32"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row>
    <row r="998" spans="1:32"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row>
    <row r="999" spans="1:32"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row>
    <row r="1000" spans="1:32"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row>
  </sheetData>
  <mergeCells count="29">
    <mergeCell ref="D5:D6"/>
    <mergeCell ref="A9:A10"/>
    <mergeCell ref="B9:B10"/>
    <mergeCell ref="A11:A12"/>
    <mergeCell ref="B11:B12"/>
    <mergeCell ref="C11:C12"/>
    <mergeCell ref="A3:A4"/>
    <mergeCell ref="A5:A6"/>
    <mergeCell ref="B5:B6"/>
    <mergeCell ref="C5:C6"/>
    <mergeCell ref="A8:M8"/>
    <mergeCell ref="C9:C10"/>
    <mergeCell ref="D9:D10"/>
    <mergeCell ref="E9:E10"/>
    <mergeCell ref="F9:F10"/>
    <mergeCell ref="G9:I9"/>
    <mergeCell ref="J9:K9"/>
    <mergeCell ref="L9:M9"/>
    <mergeCell ref="F3:F4"/>
    <mergeCell ref="G3:I3"/>
    <mergeCell ref="J3:K3"/>
    <mergeCell ref="L3:M3"/>
    <mergeCell ref="A1:N1"/>
    <mergeCell ref="A2:N2"/>
    <mergeCell ref="B3:B4"/>
    <mergeCell ref="C3:C4"/>
    <mergeCell ref="D3:D4"/>
    <mergeCell ref="E3:E4"/>
    <mergeCell ref="N3:N4"/>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C78D8"/>
  </sheetPr>
  <dimension ref="A1:AZ1000"/>
  <sheetViews>
    <sheetView zoomScale="40" zoomScaleNormal="40" workbookViewId="0">
      <selection sqref="A1:N1"/>
    </sheetView>
  </sheetViews>
  <sheetFormatPr baseColWidth="10" defaultColWidth="14.42578125" defaultRowHeight="15" customHeight="1"/>
  <cols>
    <col min="1" max="1" width="15.7109375" customWidth="1"/>
    <col min="2" max="2" width="15.42578125" customWidth="1"/>
    <col min="3" max="3" width="17.28515625" customWidth="1"/>
    <col min="4" max="4" width="21.140625" customWidth="1"/>
    <col min="5" max="5" width="29.7109375" customWidth="1"/>
    <col min="6" max="6" width="25.140625" customWidth="1"/>
    <col min="7" max="7" width="27.28515625" customWidth="1"/>
    <col min="8" max="8" width="23.7109375" customWidth="1"/>
    <col min="9" max="9" width="18.42578125" customWidth="1"/>
    <col min="10" max="10" width="19.140625" customWidth="1"/>
    <col min="11" max="11" width="20" customWidth="1"/>
    <col min="12" max="12" width="18.42578125" customWidth="1"/>
    <col min="13" max="13" width="28.42578125" customWidth="1"/>
    <col min="14" max="14" width="21" customWidth="1"/>
    <col min="15" max="52" width="10.7109375" customWidth="1"/>
  </cols>
  <sheetData>
    <row r="1" spans="1:52" ht="54" customHeight="1">
      <c r="A1" s="200" t="s">
        <v>608</v>
      </c>
      <c r="B1" s="187"/>
      <c r="C1" s="187"/>
      <c r="D1" s="187"/>
      <c r="E1" s="187"/>
      <c r="F1" s="187"/>
      <c r="G1" s="187"/>
      <c r="H1" s="187"/>
      <c r="I1" s="187"/>
      <c r="J1" s="187"/>
      <c r="K1" s="187"/>
      <c r="L1" s="187"/>
      <c r="M1" s="187"/>
      <c r="N1" s="201"/>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ht="60.75" customHeight="1">
      <c r="A2" s="237" t="s">
        <v>609</v>
      </c>
      <c r="B2" s="187"/>
      <c r="C2" s="187"/>
      <c r="D2" s="187"/>
      <c r="E2" s="187"/>
      <c r="F2" s="187"/>
      <c r="G2" s="187"/>
      <c r="H2" s="187"/>
      <c r="I2" s="187"/>
      <c r="J2" s="187"/>
      <c r="K2" s="187"/>
      <c r="L2" s="201"/>
      <c r="M2" s="205" t="s">
        <v>425</v>
      </c>
      <c r="N2" s="204"/>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ht="33.75" customHeight="1">
      <c r="A3" s="221" t="s">
        <v>610</v>
      </c>
      <c r="B3" s="187"/>
      <c r="C3" s="187"/>
      <c r="D3" s="187"/>
      <c r="E3" s="187"/>
      <c r="F3" s="187"/>
      <c r="G3" s="187"/>
      <c r="H3" s="187"/>
      <c r="I3" s="187"/>
      <c r="J3" s="187"/>
      <c r="K3" s="187"/>
      <c r="L3" s="187"/>
      <c r="M3" s="187"/>
      <c r="N3" s="201"/>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57.75" customHeight="1">
      <c r="A4" s="67" t="s">
        <v>427</v>
      </c>
      <c r="B4" s="67" t="s">
        <v>428</v>
      </c>
      <c r="C4" s="67" t="s">
        <v>429</v>
      </c>
      <c r="D4" s="67" t="s">
        <v>46</v>
      </c>
      <c r="E4" s="67" t="s">
        <v>611</v>
      </c>
      <c r="F4" s="67" t="s">
        <v>612</v>
      </c>
      <c r="G4" s="67" t="s">
        <v>432</v>
      </c>
      <c r="H4" s="67" t="s">
        <v>433</v>
      </c>
      <c r="I4" s="67" t="s">
        <v>154</v>
      </c>
      <c r="J4" s="67" t="s">
        <v>155</v>
      </c>
      <c r="K4" s="67" t="s">
        <v>156</v>
      </c>
      <c r="L4" s="67" t="s">
        <v>434</v>
      </c>
      <c r="M4" s="67" t="s">
        <v>158</v>
      </c>
      <c r="N4" s="67" t="s">
        <v>435</v>
      </c>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row>
    <row r="5" spans="1:52" ht="126" customHeight="1">
      <c r="A5" s="238" t="s">
        <v>437</v>
      </c>
      <c r="B5" s="238" t="s">
        <v>436</v>
      </c>
      <c r="C5" s="238" t="s">
        <v>438</v>
      </c>
      <c r="D5" s="69" t="s">
        <v>439</v>
      </c>
      <c r="E5" s="69" t="s">
        <v>613</v>
      </c>
      <c r="F5" s="108">
        <v>14</v>
      </c>
      <c r="G5" s="108">
        <v>13</v>
      </c>
      <c r="H5" s="70">
        <v>8</v>
      </c>
      <c r="I5" s="70">
        <v>8</v>
      </c>
      <c r="J5" s="164">
        <v>4</v>
      </c>
      <c r="K5" s="164">
        <v>5</v>
      </c>
      <c r="L5" s="164">
        <v>4</v>
      </c>
      <c r="M5" s="164">
        <v>6</v>
      </c>
      <c r="N5" s="164"/>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78" customHeight="1">
      <c r="A6" s="193"/>
      <c r="B6" s="193"/>
      <c r="C6" s="193"/>
      <c r="D6" s="69" t="s">
        <v>439</v>
      </c>
      <c r="E6" s="69" t="s">
        <v>614</v>
      </c>
      <c r="F6" s="73">
        <v>4</v>
      </c>
      <c r="G6" s="73">
        <v>4</v>
      </c>
      <c r="H6" s="70">
        <v>1</v>
      </c>
      <c r="I6" s="70">
        <v>2</v>
      </c>
      <c r="J6" s="164">
        <v>2</v>
      </c>
      <c r="K6" s="164">
        <v>2</v>
      </c>
      <c r="L6" s="164">
        <v>2</v>
      </c>
      <c r="M6" s="164">
        <v>3</v>
      </c>
      <c r="N6" s="164"/>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row>
    <row r="7" spans="1:52" ht="78" customHeight="1">
      <c r="A7" s="193"/>
      <c r="B7" s="193"/>
      <c r="C7" s="193"/>
      <c r="D7" s="69" t="s">
        <v>439</v>
      </c>
      <c r="E7" s="69" t="s">
        <v>615</v>
      </c>
      <c r="F7" s="73">
        <v>7</v>
      </c>
      <c r="G7" s="73">
        <v>7</v>
      </c>
      <c r="H7" s="70">
        <v>3</v>
      </c>
      <c r="I7" s="70">
        <v>4</v>
      </c>
      <c r="J7" s="164">
        <v>2</v>
      </c>
      <c r="K7" s="164">
        <v>2</v>
      </c>
      <c r="L7" s="164">
        <v>3</v>
      </c>
      <c r="M7" s="164">
        <v>4</v>
      </c>
      <c r="N7" s="164"/>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row>
    <row r="8" spans="1:52" ht="78" customHeight="1">
      <c r="A8" s="194"/>
      <c r="B8" s="194"/>
      <c r="C8" s="194"/>
      <c r="D8" s="69" t="s">
        <v>439</v>
      </c>
      <c r="E8" s="69" t="s">
        <v>616</v>
      </c>
      <c r="F8" s="73">
        <v>7</v>
      </c>
      <c r="G8" s="73">
        <v>3</v>
      </c>
      <c r="H8" s="70">
        <v>3</v>
      </c>
      <c r="I8" s="70">
        <v>2</v>
      </c>
      <c r="J8" s="164">
        <v>1</v>
      </c>
      <c r="K8" s="164">
        <v>1</v>
      </c>
      <c r="L8" s="164">
        <v>3</v>
      </c>
      <c r="M8" s="164">
        <v>2</v>
      </c>
      <c r="N8" s="164"/>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row>
    <row r="9" spans="1:52" ht="33.75" customHeight="1">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row>
    <row r="10" spans="1:52" ht="33.7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row>
    <row r="11" spans="1:52" ht="33.75"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row>
    <row r="12" spans="1:52" ht="33.7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row>
    <row r="13" spans="1:52" ht="33.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row>
    <row r="14" spans="1:52" ht="33.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row>
    <row r="15" spans="1:52" ht="33.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row>
    <row r="16" spans="1:52" ht="33.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row>
    <row r="17" spans="1:52" ht="33.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row>
    <row r="18" spans="1:52" ht="33.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row>
    <row r="19" spans="1:52" ht="33.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row>
    <row r="20" spans="1:52" ht="33.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row>
    <row r="21" spans="1:52" ht="33.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row>
    <row r="22" spans="1:52" ht="33.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row>
    <row r="23" spans="1:52" ht="33.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row>
    <row r="24" spans="1:52" ht="33.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row>
    <row r="25" spans="1:52" ht="33.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row>
    <row r="26" spans="1:52" ht="33.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row>
    <row r="27" spans="1:52" ht="33.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row>
    <row r="28" spans="1:52" ht="33.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row>
    <row r="29" spans="1:52" ht="33.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row>
    <row r="30" spans="1:52" ht="33.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row>
    <row r="31" spans="1:52" ht="33.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row>
    <row r="32" spans="1:52" ht="33.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row>
    <row r="33" spans="1:52" ht="33.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row>
    <row r="34" spans="1:52" ht="33.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row>
    <row r="35" spans="1:52" ht="33.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row>
    <row r="36" spans="1:52" ht="33.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row>
    <row r="37" spans="1:52" ht="33.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row>
    <row r="38" spans="1:52" ht="33.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row>
    <row r="39" spans="1:52" ht="33.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row>
    <row r="40" spans="1:52" ht="33.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row>
    <row r="41" spans="1:52" ht="33.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ht="33.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ht="33.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ht="33.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ht="33.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ht="33.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row>
    <row r="47" spans="1:52" ht="33.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row>
    <row r="48" spans="1:52" ht="33.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row>
    <row r="49" spans="1:52" ht="33.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row>
    <row r="50" spans="1:52" ht="33.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row>
    <row r="51" spans="1:52" ht="33.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row>
    <row r="52" spans="1:52" ht="33.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row>
    <row r="53" spans="1:52" ht="33.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row>
    <row r="54" spans="1:52" ht="33.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row>
    <row r="55" spans="1:52" ht="33.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row>
    <row r="56" spans="1:52" ht="33.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row>
    <row r="57" spans="1:52" ht="33.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row>
    <row r="58" spans="1:52" ht="33.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row>
    <row r="59" spans="1:52" ht="33.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row>
    <row r="60" spans="1:52" ht="33.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row>
    <row r="61" spans="1:52" ht="33.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row>
    <row r="62" spans="1:52" ht="33.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row>
    <row r="63" spans="1:52" ht="33.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row>
    <row r="64" spans="1:52" ht="33.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row>
    <row r="65" spans="1:52" ht="33.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row>
    <row r="66" spans="1:52" ht="33.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row>
    <row r="67" spans="1:52" ht="33.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row>
    <row r="68" spans="1:52" ht="33.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row>
    <row r="69" spans="1:52" ht="33.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row>
    <row r="70" spans="1:52" ht="33.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row>
    <row r="71" spans="1:52" ht="33.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row>
    <row r="72" spans="1:52" ht="33.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row>
    <row r="73" spans="1:52" ht="33.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row>
    <row r="74" spans="1:52" ht="33.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row>
    <row r="75" spans="1:52" ht="33.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row>
    <row r="76" spans="1:52" ht="33.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row>
    <row r="77" spans="1:52" ht="33.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row>
    <row r="78" spans="1:52" ht="33.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row>
    <row r="79" spans="1:52" ht="33.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row>
    <row r="80" spans="1:52" ht="33.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row>
    <row r="81" spans="1:52" ht="33.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ht="33.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ht="33.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ht="33.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ht="33.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ht="33.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ht="33.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ht="33.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ht="33.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ht="33.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ht="33.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ht="33.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ht="33.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ht="33.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ht="33.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ht="33.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ht="33.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ht="33.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ht="33.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ht="33.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33.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row>
    <row r="102" spans="1:52" ht="33.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row>
    <row r="103" spans="1:52" ht="33.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row>
    <row r="104" spans="1:52" ht="33.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row>
    <row r="105" spans="1:52" ht="33.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row>
    <row r="106" spans="1:52" ht="33.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row>
    <row r="107" spans="1:52" ht="33.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row>
    <row r="108" spans="1:52" ht="33.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row>
    <row r="109" spans="1:52" ht="33.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row>
    <row r="110" spans="1:52" ht="33.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row>
    <row r="111" spans="1:52" ht="33.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row>
    <row r="112" spans="1:52" ht="33.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row>
    <row r="113" spans="1:52" ht="33.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row>
    <row r="114" spans="1:52" ht="33.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row>
    <row r="115" spans="1:52" ht="33.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row>
    <row r="116" spans="1:52" ht="33.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row>
    <row r="117" spans="1:52" ht="33.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row>
    <row r="118" spans="1:52" ht="33.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row>
    <row r="119" spans="1:52" ht="33.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row>
    <row r="120" spans="1:52" ht="33.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row>
    <row r="121" spans="1:52" ht="33.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row>
    <row r="122" spans="1:52" ht="33.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row>
    <row r="123" spans="1:52" ht="33.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row>
    <row r="124" spans="1:52" ht="33.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row>
    <row r="125" spans="1:52" ht="33.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row>
    <row r="126" spans="1:52" ht="33.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row>
    <row r="127" spans="1:52" ht="33.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row>
    <row r="128" spans="1:52" ht="33.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row>
    <row r="129" spans="1:52" ht="33.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row>
    <row r="130" spans="1:52" ht="33.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row>
    <row r="131" spans="1:52" ht="33.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row>
    <row r="132" spans="1:52" ht="33.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row>
    <row r="133" spans="1:52" ht="33.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row>
    <row r="134" spans="1:52" ht="33.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row>
    <row r="135" spans="1:52" ht="33.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row>
    <row r="136" spans="1:52" ht="33.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row>
    <row r="137" spans="1:52" ht="33.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row>
    <row r="138" spans="1:52" ht="33.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row>
    <row r="139" spans="1:52" ht="33.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row>
    <row r="140" spans="1:52" ht="33.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row>
    <row r="141" spans="1:52" ht="33.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row>
    <row r="142" spans="1:52" ht="33.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row>
    <row r="143" spans="1:52" ht="33.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row>
    <row r="144" spans="1:52" ht="33.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row>
    <row r="145" spans="1:52" ht="33.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row>
    <row r="146" spans="1:52" ht="33.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row>
    <row r="147" spans="1:52" ht="33.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row>
    <row r="148" spans="1:52" ht="33.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row>
    <row r="149" spans="1:52" ht="33.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row>
    <row r="150" spans="1:52" ht="33.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row>
    <row r="151" spans="1:52" ht="33.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row>
    <row r="152" spans="1:52" ht="33.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row>
    <row r="153" spans="1:52" ht="33.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row>
    <row r="154" spans="1:52" ht="33.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row>
    <row r="155" spans="1:52" ht="33.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row>
    <row r="156" spans="1:52" ht="33.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row>
    <row r="157" spans="1:52" ht="33.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row>
    <row r="158" spans="1:52" ht="33.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row>
    <row r="159" spans="1:52" ht="33.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row>
    <row r="160" spans="1:52" ht="33.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row>
    <row r="161" spans="1:52" ht="33.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row>
    <row r="162" spans="1:52" ht="33.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row>
    <row r="163" spans="1:52" ht="33.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row>
    <row r="164" spans="1:52" ht="33.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row>
    <row r="165" spans="1:52" ht="33.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row>
    <row r="166" spans="1:52" ht="33.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row>
    <row r="167" spans="1:52" ht="33.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row>
    <row r="168" spans="1:52" ht="33.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row>
    <row r="169" spans="1:52" ht="33.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row>
    <row r="170" spans="1:52" ht="33.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row>
    <row r="171" spans="1:52" ht="33.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row>
    <row r="172" spans="1:52" ht="33.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row>
    <row r="173" spans="1:52" ht="33.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row>
    <row r="174" spans="1:52" ht="33.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row>
    <row r="175" spans="1:52" ht="33.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row>
    <row r="176" spans="1:52" ht="33.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row>
    <row r="177" spans="1:52" ht="33.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row>
    <row r="178" spans="1:52" ht="33.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row>
    <row r="179" spans="1:52" ht="33.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row>
    <row r="180" spans="1:52" ht="33.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row>
    <row r="181" spans="1:52" ht="33.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row>
    <row r="182" spans="1:52" ht="33.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row>
    <row r="183" spans="1:52" ht="33.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row>
    <row r="184" spans="1:52" ht="33.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row>
    <row r="185" spans="1:52" ht="33.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row>
    <row r="186" spans="1:52" ht="33.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row>
    <row r="187" spans="1:52" ht="33.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row>
    <row r="188" spans="1:52" ht="33.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row>
    <row r="189" spans="1:52" ht="33.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row>
    <row r="190" spans="1:52" ht="33.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row>
    <row r="191" spans="1:52" ht="33.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row>
    <row r="192" spans="1:52" ht="33.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row>
    <row r="193" spans="1:52" ht="33.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row>
    <row r="194" spans="1:52" ht="33.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row>
    <row r="195" spans="1:52" ht="33.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row>
    <row r="196" spans="1:52" ht="33.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row>
    <row r="197" spans="1:52" ht="33.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row>
    <row r="198" spans="1:52" ht="33.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row>
    <row r="199" spans="1:52" ht="33.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row>
    <row r="200" spans="1:52" ht="33.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row>
    <row r="201" spans="1:52" ht="33.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row>
    <row r="202" spans="1:52" ht="33.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row>
    <row r="203" spans="1:52" ht="33.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row>
    <row r="204" spans="1:52" ht="33.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row>
    <row r="205" spans="1:52" ht="33.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row>
    <row r="206" spans="1:52" ht="33.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row>
    <row r="207" spans="1:52" ht="33.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row>
    <row r="208" spans="1:52" ht="33.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row>
    <row r="209" spans="1:52" ht="33.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row>
    <row r="210" spans="1:52" ht="33.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row>
    <row r="211" spans="1:52" ht="33.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row>
    <row r="212" spans="1:52" ht="33.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row>
    <row r="213" spans="1:52" ht="33.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row>
    <row r="214" spans="1:52" ht="33.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row>
    <row r="215" spans="1:52" ht="33.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row>
    <row r="216" spans="1:52" ht="33.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row>
    <row r="217" spans="1:52" ht="33.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row>
    <row r="218" spans="1:52" ht="33.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row>
    <row r="219" spans="1:52" ht="33.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row>
    <row r="220" spans="1:52" ht="33.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row>
    <row r="221" spans="1:52" ht="33.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row>
    <row r="222" spans="1:52" ht="33.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row>
    <row r="223" spans="1:52" ht="33.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row>
    <row r="224" spans="1:52" ht="33.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row>
    <row r="225" spans="1:52" ht="33.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row>
    <row r="226" spans="1:52" ht="33.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row>
    <row r="227" spans="1:52" ht="33.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row>
    <row r="228" spans="1:52" ht="33.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row>
    <row r="229" spans="1:52" ht="33.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row>
    <row r="230" spans="1:52" ht="33.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row>
    <row r="231" spans="1:52" ht="33.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row>
    <row r="232" spans="1:52" ht="33.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row>
    <row r="233" spans="1:52" ht="33.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row>
    <row r="234" spans="1:52" ht="33.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row>
    <row r="235" spans="1:52" ht="33.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row>
    <row r="236" spans="1:52" ht="33.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row>
    <row r="237" spans="1:52" ht="33.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row>
    <row r="238" spans="1:52" ht="33.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row>
    <row r="239" spans="1:52" ht="33.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row>
    <row r="240" spans="1:52" ht="33.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row>
    <row r="241" spans="1:52" ht="33.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row>
    <row r="242" spans="1:52" ht="33.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row>
    <row r="243" spans="1:52" ht="33.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row>
    <row r="244" spans="1:52" ht="33.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row>
    <row r="245" spans="1:52" ht="33.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row>
    <row r="246" spans="1:52" ht="33.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row>
    <row r="247" spans="1:52" ht="33.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row>
    <row r="248" spans="1:52" ht="33.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row>
    <row r="249" spans="1:52" ht="33.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row>
    <row r="250" spans="1:52" ht="33.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row>
    <row r="251" spans="1:52" ht="33.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row>
    <row r="252" spans="1:52" ht="33.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row>
    <row r="253" spans="1:52" ht="33.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row>
    <row r="254" spans="1:52" ht="33.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row>
    <row r="255" spans="1:52" ht="33.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row>
    <row r="256" spans="1:52" ht="33.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row>
    <row r="257" spans="1:52" ht="33.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row>
    <row r="258" spans="1:52" ht="33.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row>
    <row r="259" spans="1:52" ht="33.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row>
    <row r="260" spans="1:52" ht="33.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row>
    <row r="261" spans="1:52" ht="33.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row>
    <row r="262" spans="1:52" ht="33.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row>
    <row r="263" spans="1:52" ht="33.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row>
    <row r="264" spans="1:52" ht="33.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row>
    <row r="265" spans="1:52" ht="33.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row>
    <row r="266" spans="1:52" ht="33.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row>
    <row r="267" spans="1:52" ht="33.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row>
    <row r="268" spans="1:52" ht="33.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row>
    <row r="269" spans="1:52" ht="33.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row>
    <row r="270" spans="1:52" ht="33.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row>
    <row r="271" spans="1:52" ht="33.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row>
    <row r="272" spans="1:52" ht="33.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row>
    <row r="273" spans="1:52" ht="33.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row>
    <row r="274" spans="1:52" ht="33.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row>
    <row r="275" spans="1:52" ht="33.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row>
    <row r="276" spans="1:52" ht="33.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row>
    <row r="277" spans="1:52" ht="33.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row>
    <row r="278" spans="1:52" ht="33.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row>
    <row r="279" spans="1:52" ht="33.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row>
    <row r="280" spans="1:52" ht="33.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row>
    <row r="281" spans="1:52" ht="33.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row>
    <row r="282" spans="1:52" ht="33.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row>
    <row r="283" spans="1:52" ht="33.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row>
    <row r="284" spans="1:52" ht="33.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row>
    <row r="285" spans="1:52" ht="33.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row>
    <row r="286" spans="1:52" ht="33.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row>
    <row r="287" spans="1:52" ht="33.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row>
    <row r="288" spans="1:52" ht="33.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row>
    <row r="289" spans="1:52" ht="33.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row>
    <row r="290" spans="1:52" ht="33.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row>
    <row r="291" spans="1:52" ht="33.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row>
    <row r="292" spans="1:52" ht="33.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row>
    <row r="293" spans="1:52" ht="33.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row>
    <row r="294" spans="1:52" ht="33.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row>
    <row r="295" spans="1:52" ht="33.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row>
    <row r="296" spans="1:52" ht="33.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row>
    <row r="297" spans="1:52" ht="33.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row>
    <row r="298" spans="1:52" ht="33.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row>
    <row r="299" spans="1:52" ht="33.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row>
    <row r="300" spans="1:52" ht="33.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row>
    <row r="301" spans="1:52" ht="33.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row>
    <row r="302" spans="1:52" ht="33.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row>
    <row r="303" spans="1:52" ht="33.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row>
    <row r="304" spans="1:52" ht="33.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row>
    <row r="305" spans="1:52" ht="33.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row>
    <row r="306" spans="1:52" ht="33.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row>
    <row r="307" spans="1:52" ht="33.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row>
    <row r="308" spans="1:52" ht="33.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row>
    <row r="309" spans="1:52" ht="33.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row>
    <row r="310" spans="1:52" ht="33.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row>
    <row r="311" spans="1:52" ht="33.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row>
    <row r="312" spans="1:52" ht="33.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row>
    <row r="313" spans="1:52" ht="33.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row>
    <row r="314" spans="1:52" ht="33.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row>
    <row r="315" spans="1:52" ht="33.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row>
    <row r="316" spans="1:52" ht="33.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row>
    <row r="317" spans="1:52" ht="33.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row>
    <row r="318" spans="1:52" ht="33.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row>
    <row r="319" spans="1:52" ht="33.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row>
    <row r="320" spans="1:52" ht="33.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row>
    <row r="321" spans="1:52" ht="33.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row>
    <row r="322" spans="1:52" ht="33.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row>
    <row r="323" spans="1:52" ht="33.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row>
    <row r="324" spans="1:52" ht="33.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row>
    <row r="325" spans="1:52" ht="33.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row>
    <row r="326" spans="1:52" ht="33.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row>
    <row r="327" spans="1:52" ht="33.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row>
    <row r="328" spans="1:52" ht="33.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row>
    <row r="329" spans="1:52" ht="33.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row>
    <row r="330" spans="1:52" ht="33.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row>
    <row r="331" spans="1:52" ht="33.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row>
    <row r="332" spans="1:52" ht="33.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row>
    <row r="333" spans="1:52" ht="33.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row>
    <row r="334" spans="1:52" ht="33.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row>
    <row r="335" spans="1:52" ht="33.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row>
    <row r="336" spans="1:52" ht="33.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row>
    <row r="337" spans="1:52" ht="33.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row>
    <row r="338" spans="1:52" ht="33.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row>
    <row r="339" spans="1:52" ht="33.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row>
    <row r="340" spans="1:52" ht="33.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row>
    <row r="341" spans="1:52" ht="33.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row>
    <row r="342" spans="1:52" ht="33.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row>
    <row r="343" spans="1:52" ht="33.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row>
    <row r="344" spans="1:52" ht="33.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row>
    <row r="345" spans="1:52" ht="33.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row>
    <row r="346" spans="1:52" ht="33.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row>
    <row r="347" spans="1:52" ht="33.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row>
    <row r="348" spans="1:52" ht="33.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row>
    <row r="349" spans="1:52" ht="33.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row>
    <row r="350" spans="1:52" ht="33.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row>
    <row r="351" spans="1:52" ht="33.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row>
    <row r="352" spans="1:52" ht="33.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row>
    <row r="353" spans="1:52" ht="33.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row>
    <row r="354" spans="1:52" ht="33.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row>
    <row r="355" spans="1:52" ht="33.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row>
    <row r="356" spans="1:52" ht="33.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row>
    <row r="357" spans="1:52" ht="33.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row>
    <row r="358" spans="1:52" ht="33.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row>
    <row r="359" spans="1:52" ht="33.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row>
    <row r="360" spans="1:52" ht="33.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row>
    <row r="361" spans="1:52" ht="33.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row>
    <row r="362" spans="1:52" ht="33.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row>
    <row r="363" spans="1:52" ht="33.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row>
    <row r="364" spans="1:52" ht="33.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row>
    <row r="365" spans="1:52" ht="33.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row>
    <row r="366" spans="1:52" ht="33.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row>
    <row r="367" spans="1:52" ht="33.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row>
    <row r="368" spans="1:52" ht="33.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row>
    <row r="369" spans="1:52" ht="33.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row>
    <row r="370" spans="1:52" ht="33.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row>
    <row r="371" spans="1:52" ht="33.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row>
    <row r="372" spans="1:52" ht="33.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row>
    <row r="373" spans="1:52" ht="33.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row>
    <row r="374" spans="1:52" ht="33.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row>
    <row r="375" spans="1:52" ht="33.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row>
    <row r="376" spans="1:52" ht="33.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row>
    <row r="377" spans="1:52" ht="33.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row>
    <row r="378" spans="1:52" ht="33.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row>
    <row r="379" spans="1:52" ht="33.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row>
    <row r="380" spans="1:52" ht="33.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row>
    <row r="381" spans="1:52" ht="33.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row>
    <row r="382" spans="1:52" ht="33.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row>
    <row r="383" spans="1:52" ht="33.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row>
    <row r="384" spans="1:52" ht="33.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row>
    <row r="385" spans="1:52" ht="33.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row>
    <row r="386" spans="1:52" ht="33.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row>
    <row r="387" spans="1:52" ht="33.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row>
    <row r="388" spans="1:52" ht="33.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row>
    <row r="389" spans="1:52" ht="33.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row>
    <row r="390" spans="1:52" ht="33.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row>
    <row r="391" spans="1:52" ht="33.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row>
    <row r="392" spans="1:52" ht="33.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row>
    <row r="393" spans="1:52" ht="33.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row>
    <row r="394" spans="1:52" ht="33.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row>
    <row r="395" spans="1:52" ht="33.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row>
    <row r="396" spans="1:52" ht="33.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row>
    <row r="397" spans="1:52" ht="33.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row>
    <row r="398" spans="1:52" ht="33.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row>
    <row r="399" spans="1:52" ht="33.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row>
    <row r="400" spans="1:52" ht="33.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row>
    <row r="401" spans="1:52" ht="33.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row>
    <row r="402" spans="1:52" ht="33.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row>
    <row r="403" spans="1:52" ht="33.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row>
    <row r="404" spans="1:52" ht="33.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row>
    <row r="405" spans="1:52" ht="33.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row>
    <row r="406" spans="1:52" ht="33.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row>
    <row r="407" spans="1:52" ht="33.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row>
    <row r="408" spans="1:52" ht="33.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row>
    <row r="409" spans="1:52" ht="33.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row>
    <row r="410" spans="1:52" ht="33.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row>
    <row r="411" spans="1:52" ht="33.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row>
    <row r="412" spans="1:52" ht="33.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row>
    <row r="413" spans="1:52" ht="33.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row>
    <row r="414" spans="1:52" ht="33.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row>
    <row r="415" spans="1:52" ht="33.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row>
    <row r="416" spans="1:52" ht="33.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row>
    <row r="417" spans="1:52" ht="33.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row>
    <row r="418" spans="1:52" ht="33.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row>
    <row r="419" spans="1:52" ht="33.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row>
    <row r="420" spans="1:52" ht="33.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row>
    <row r="421" spans="1:52" ht="33.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row>
    <row r="422" spans="1:52" ht="33.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row>
    <row r="423" spans="1:52" ht="33.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row>
    <row r="424" spans="1:52" ht="33.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row>
    <row r="425" spans="1:52" ht="33.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row>
    <row r="426" spans="1:52" ht="33.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row>
    <row r="427" spans="1:52" ht="33.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row>
    <row r="428" spans="1:52" ht="33.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row>
    <row r="429" spans="1:52" ht="33.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row>
    <row r="430" spans="1:52" ht="33.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row>
    <row r="431" spans="1:52" ht="33.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row>
    <row r="432" spans="1:52" ht="33.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row>
    <row r="433" spans="1:52" ht="33.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row>
    <row r="434" spans="1:52" ht="33.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row>
    <row r="435" spans="1:52" ht="33.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row>
    <row r="436" spans="1:52" ht="33.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row>
    <row r="437" spans="1:52" ht="33.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row>
    <row r="438" spans="1:52" ht="33.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row>
    <row r="439" spans="1:52" ht="33.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row>
    <row r="440" spans="1:52" ht="33.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row>
    <row r="441" spans="1:52" ht="33.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row>
    <row r="442" spans="1:52" ht="33.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row>
    <row r="443" spans="1:52" ht="33.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row>
    <row r="444" spans="1:52" ht="33.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row>
    <row r="445" spans="1:52" ht="33.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row>
    <row r="446" spans="1:52" ht="33.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row>
    <row r="447" spans="1:52" ht="33.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row>
    <row r="448" spans="1:52" ht="33.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row>
    <row r="449" spans="1:52" ht="33.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row>
    <row r="450" spans="1:52" ht="33.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row>
    <row r="451" spans="1:52" ht="33.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row>
    <row r="452" spans="1:52" ht="33.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row>
    <row r="453" spans="1:52" ht="33.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row>
    <row r="454" spans="1:52" ht="33.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row>
    <row r="455" spans="1:52" ht="33.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row>
    <row r="456" spans="1:52" ht="33.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row>
    <row r="457" spans="1:52" ht="33.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row>
    <row r="458" spans="1:52" ht="33.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row>
    <row r="459" spans="1:52" ht="33.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row>
    <row r="460" spans="1:52" ht="33.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row>
    <row r="461" spans="1:52" ht="33.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row>
    <row r="462" spans="1:52" ht="33.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row>
    <row r="463" spans="1:52" ht="33.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row>
    <row r="464" spans="1:52" ht="33.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row>
    <row r="465" spans="1:52" ht="33.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row>
    <row r="466" spans="1:52" ht="33.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row>
    <row r="467" spans="1:52" ht="33.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row>
    <row r="468" spans="1:52" ht="33.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row>
    <row r="469" spans="1:52" ht="33.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row>
    <row r="470" spans="1:52" ht="33.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row>
    <row r="471" spans="1:52" ht="33.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row>
    <row r="472" spans="1:52" ht="33.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row>
    <row r="473" spans="1:52" ht="33.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row>
    <row r="474" spans="1:52" ht="33.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row>
    <row r="475" spans="1:52" ht="33.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row>
    <row r="476" spans="1:52" ht="33.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row>
    <row r="477" spans="1:52" ht="33.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row>
    <row r="478" spans="1:52" ht="33.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row>
    <row r="479" spans="1:52" ht="33.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row>
    <row r="480" spans="1:52" ht="33.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row>
    <row r="481" spans="1:52" ht="33.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row>
    <row r="482" spans="1:52" ht="33.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row>
    <row r="483" spans="1:52" ht="33.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row>
    <row r="484" spans="1:52" ht="33.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row>
    <row r="485" spans="1:52" ht="33.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row>
    <row r="486" spans="1:52" ht="33.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row>
    <row r="487" spans="1:52" ht="33.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row>
    <row r="488" spans="1:52" ht="33.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row>
    <row r="489" spans="1:52" ht="33.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row>
    <row r="490" spans="1:52" ht="33.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row>
    <row r="491" spans="1:52" ht="33.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row>
    <row r="492" spans="1:52" ht="33.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row>
    <row r="493" spans="1:52" ht="33.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row>
    <row r="494" spans="1:52" ht="33.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row>
    <row r="495" spans="1:52" ht="33.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row>
    <row r="496" spans="1:52" ht="33.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row>
    <row r="497" spans="1:52" ht="33.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row>
    <row r="498" spans="1:52" ht="33.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row>
    <row r="499" spans="1:52" ht="33.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row>
    <row r="500" spans="1:52" ht="33.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row>
    <row r="501" spans="1:52" ht="33.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row>
    <row r="502" spans="1:52" ht="33.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row>
    <row r="503" spans="1:52" ht="33.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row>
    <row r="504" spans="1:52" ht="33.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row>
    <row r="505" spans="1:52" ht="33.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row>
    <row r="506" spans="1:52" ht="33.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row>
    <row r="507" spans="1:52" ht="33.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row>
    <row r="508" spans="1:52" ht="33.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row>
    <row r="509" spans="1:52" ht="33.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row>
    <row r="510" spans="1:52" ht="33.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row>
    <row r="511" spans="1:52" ht="33.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row>
    <row r="512" spans="1:52" ht="33.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row>
    <row r="513" spans="1:52" ht="33.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row>
    <row r="514" spans="1:52" ht="33.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row>
    <row r="515" spans="1:52" ht="33.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row>
    <row r="516" spans="1:52" ht="33.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row>
    <row r="517" spans="1:52" ht="33.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row>
    <row r="518" spans="1:52" ht="33.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row>
    <row r="519" spans="1:52" ht="33.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row>
    <row r="520" spans="1:52" ht="33.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row>
    <row r="521" spans="1:52" ht="33.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row>
    <row r="522" spans="1:52" ht="33.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row>
    <row r="523" spans="1:52" ht="33.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row>
    <row r="524" spans="1:52" ht="33.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row>
    <row r="525" spans="1:52" ht="33.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row>
    <row r="526" spans="1:52" ht="33.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row>
    <row r="527" spans="1:52" ht="33.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row>
    <row r="528" spans="1:52" ht="33.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row>
    <row r="529" spans="1:52" ht="33.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row>
    <row r="530" spans="1:52" ht="33.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row>
    <row r="531" spans="1:52" ht="33.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row>
    <row r="532" spans="1:52" ht="33.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row>
    <row r="533" spans="1:52" ht="33.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row>
    <row r="534" spans="1:52" ht="33.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row>
    <row r="535" spans="1:52" ht="33.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row>
    <row r="536" spans="1:52" ht="33.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row>
    <row r="537" spans="1:52" ht="33.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row>
    <row r="538" spans="1:52" ht="33.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row>
    <row r="539" spans="1:52" ht="33.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row>
    <row r="540" spans="1:52" ht="33.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row>
    <row r="541" spans="1:52" ht="33.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row>
    <row r="542" spans="1:52" ht="33.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row>
    <row r="543" spans="1:52" ht="33.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row>
    <row r="544" spans="1:52" ht="33.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row>
    <row r="545" spans="1:52" ht="33.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row>
    <row r="546" spans="1:52" ht="33.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row>
    <row r="547" spans="1:52" ht="33.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row>
    <row r="548" spans="1:52" ht="33.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row>
    <row r="549" spans="1:52" ht="33.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row>
    <row r="550" spans="1:52" ht="33.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row>
    <row r="551" spans="1:52" ht="33.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row>
    <row r="552" spans="1:52" ht="33.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row>
    <row r="553" spans="1:52" ht="33.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row>
    <row r="554" spans="1:52" ht="33.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row>
    <row r="555" spans="1:52" ht="33.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row>
    <row r="556" spans="1:52" ht="33.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row>
    <row r="557" spans="1:52" ht="33.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row>
    <row r="558" spans="1:52" ht="33.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row>
    <row r="559" spans="1:52" ht="33.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row>
    <row r="560" spans="1:52" ht="33.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row>
    <row r="561" spans="1:52" ht="33.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row>
    <row r="562" spans="1:52" ht="33.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row>
    <row r="563" spans="1:52" ht="33.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row>
    <row r="564" spans="1:52" ht="33.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row>
    <row r="565" spans="1:52" ht="33.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row>
    <row r="566" spans="1:52" ht="33.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row>
    <row r="567" spans="1:52" ht="33.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row>
    <row r="568" spans="1:52" ht="33.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row>
    <row r="569" spans="1:52" ht="33.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row>
    <row r="570" spans="1:52" ht="33.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row>
    <row r="571" spans="1:52" ht="33.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row>
    <row r="572" spans="1:52" ht="33.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row>
    <row r="573" spans="1:52" ht="33.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row>
    <row r="574" spans="1:52" ht="33.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row>
    <row r="575" spans="1:52" ht="33.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row>
    <row r="576" spans="1:52" ht="33.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row>
    <row r="577" spans="1:52" ht="33.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row>
    <row r="578" spans="1:52" ht="33.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row>
    <row r="579" spans="1:52" ht="33.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row>
    <row r="580" spans="1:52" ht="33.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row>
    <row r="581" spans="1:52" ht="33.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row>
    <row r="582" spans="1:52" ht="33.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row>
    <row r="583" spans="1:52" ht="33.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row>
    <row r="584" spans="1:52" ht="33.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row>
    <row r="585" spans="1:52" ht="33.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row>
    <row r="586" spans="1:52" ht="33.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row>
    <row r="587" spans="1:52" ht="33.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row>
    <row r="588" spans="1:52" ht="33.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row>
    <row r="589" spans="1:52" ht="33.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row>
    <row r="590" spans="1:52" ht="33.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row>
    <row r="591" spans="1:52" ht="33.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row>
    <row r="592" spans="1:52" ht="33.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row>
    <row r="593" spans="1:52" ht="33.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row>
    <row r="594" spans="1:52" ht="33.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row>
    <row r="595" spans="1:52" ht="33.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row>
    <row r="596" spans="1:52" ht="33.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row>
    <row r="597" spans="1:52" ht="33.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row>
    <row r="598" spans="1:52" ht="33.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row>
    <row r="599" spans="1:52" ht="33.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row>
    <row r="600" spans="1:52" ht="33.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row>
    <row r="601" spans="1:52" ht="33.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row>
    <row r="602" spans="1:52" ht="33.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row>
    <row r="603" spans="1:52" ht="33.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row>
    <row r="604" spans="1:52" ht="33.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row>
    <row r="605" spans="1:52" ht="33.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row>
    <row r="606" spans="1:52" ht="33.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row>
    <row r="607" spans="1:52" ht="33.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row>
    <row r="608" spans="1:52" ht="33.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row>
    <row r="609" spans="1:52" ht="33.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row>
    <row r="610" spans="1:52" ht="33.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row>
    <row r="611" spans="1:52" ht="33.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row>
    <row r="612" spans="1:52" ht="33.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row>
    <row r="613" spans="1:52" ht="33.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row>
    <row r="614" spans="1:52" ht="33.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row>
    <row r="615" spans="1:52" ht="33.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row>
    <row r="616" spans="1:52" ht="33.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row>
    <row r="617" spans="1:52" ht="33.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row>
    <row r="618" spans="1:52" ht="33.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row>
    <row r="619" spans="1:52" ht="33.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row>
    <row r="620" spans="1:52" ht="33.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row>
    <row r="621" spans="1:52" ht="33.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row>
    <row r="622" spans="1:52" ht="33.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row>
    <row r="623" spans="1:52" ht="33.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row>
    <row r="624" spans="1:52" ht="33.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row>
    <row r="625" spans="1:52" ht="33.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row>
    <row r="626" spans="1:52" ht="33.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row>
    <row r="627" spans="1:52" ht="33.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row>
    <row r="628" spans="1:52" ht="33.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row>
    <row r="629" spans="1:52" ht="33.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row>
    <row r="630" spans="1:52" ht="33.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row>
    <row r="631" spans="1:52" ht="33.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row>
    <row r="632" spans="1:52" ht="33.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row>
    <row r="633" spans="1:52" ht="33.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row>
    <row r="634" spans="1:52" ht="33.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row>
    <row r="635" spans="1:52" ht="33.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row>
    <row r="636" spans="1:52" ht="33.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row>
    <row r="637" spans="1:52" ht="33.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row>
    <row r="638" spans="1:52" ht="33.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row>
    <row r="639" spans="1:52" ht="33.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row>
    <row r="640" spans="1:52" ht="33.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row>
    <row r="641" spans="1:52" ht="33.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row>
    <row r="642" spans="1:52" ht="33.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row>
    <row r="643" spans="1:52" ht="33.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row>
    <row r="644" spans="1:52" ht="33.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row>
    <row r="645" spans="1:52" ht="33.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row>
    <row r="646" spans="1:52" ht="33.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row>
    <row r="647" spans="1:52" ht="33.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row>
    <row r="648" spans="1:52" ht="33.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row>
    <row r="649" spans="1:52" ht="33.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row>
    <row r="650" spans="1:52" ht="33.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row>
    <row r="651" spans="1:52" ht="33.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row>
    <row r="652" spans="1:52" ht="33.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row>
    <row r="653" spans="1:52" ht="33.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row>
    <row r="654" spans="1:52" ht="33.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row>
    <row r="655" spans="1:52" ht="33.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row>
    <row r="656" spans="1:52" ht="33.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row>
    <row r="657" spans="1:52" ht="33.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row>
    <row r="658" spans="1:52" ht="33.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row>
    <row r="659" spans="1:52" ht="33.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row>
    <row r="660" spans="1:52" ht="33.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row>
    <row r="661" spans="1:52" ht="33.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row>
    <row r="662" spans="1:52" ht="33.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row>
    <row r="663" spans="1:52" ht="33.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row>
    <row r="664" spans="1:52" ht="33.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row>
    <row r="665" spans="1:52" ht="33.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row>
    <row r="666" spans="1:52" ht="33.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row>
    <row r="667" spans="1:52" ht="33.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row>
    <row r="668" spans="1:52" ht="33.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row>
    <row r="669" spans="1:52" ht="33.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row>
    <row r="670" spans="1:52" ht="33.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row>
    <row r="671" spans="1:52" ht="33.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row>
    <row r="672" spans="1:52" ht="33.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row>
    <row r="673" spans="1:52" ht="33.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row>
    <row r="674" spans="1:52" ht="33.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row>
    <row r="675" spans="1:52" ht="33.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row>
    <row r="676" spans="1:52" ht="33.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row>
    <row r="677" spans="1:52" ht="33.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row>
    <row r="678" spans="1:52" ht="33.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row>
    <row r="679" spans="1:52" ht="33.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row>
    <row r="680" spans="1:52" ht="33.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row>
    <row r="681" spans="1:52" ht="33.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row>
    <row r="682" spans="1:52" ht="33.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row>
    <row r="683" spans="1:52" ht="33.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row>
    <row r="684" spans="1:52" ht="33.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row>
    <row r="685" spans="1:52" ht="33.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row>
    <row r="686" spans="1:52" ht="33.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row>
    <row r="687" spans="1:52" ht="33.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row>
    <row r="688" spans="1:52" ht="33.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row>
    <row r="689" spans="1:52" ht="33.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row>
    <row r="690" spans="1:52" ht="33.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row>
    <row r="691" spans="1:52" ht="33.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row>
    <row r="692" spans="1:52" ht="33.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row>
    <row r="693" spans="1:52" ht="33.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row>
    <row r="694" spans="1:52" ht="33.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row>
    <row r="695" spans="1:52" ht="33.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row>
    <row r="696" spans="1:52" ht="33.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row>
    <row r="697" spans="1:52" ht="33.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row>
    <row r="698" spans="1:52" ht="33.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row>
    <row r="699" spans="1:52" ht="33.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row>
    <row r="700" spans="1:52" ht="33.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row>
    <row r="701" spans="1:52" ht="33.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row>
    <row r="702" spans="1:52" ht="33.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row>
    <row r="703" spans="1:52" ht="33.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row>
    <row r="704" spans="1:52" ht="33.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row>
    <row r="705" spans="1:52" ht="33.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row>
    <row r="706" spans="1:52" ht="33.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row>
    <row r="707" spans="1:52" ht="33.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row>
    <row r="708" spans="1:52" ht="33.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row>
    <row r="709" spans="1:52" ht="33.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row>
    <row r="710" spans="1:52" ht="33.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row>
    <row r="711" spans="1:52" ht="33.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row>
    <row r="712" spans="1:52" ht="33.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row>
    <row r="713" spans="1:52" ht="33.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row>
    <row r="714" spans="1:52" ht="33.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row>
    <row r="715" spans="1:52" ht="33.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row>
    <row r="716" spans="1:52" ht="33.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row>
    <row r="717" spans="1:52" ht="33.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row>
    <row r="718" spans="1:52" ht="33.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row>
    <row r="719" spans="1:52" ht="33.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row>
    <row r="720" spans="1:52" ht="33.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row>
    <row r="721" spans="1:52" ht="33.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row>
    <row r="722" spans="1:52" ht="33.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row>
    <row r="723" spans="1:52" ht="33.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row>
    <row r="724" spans="1:52" ht="33.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row>
    <row r="725" spans="1:52" ht="33.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row>
    <row r="726" spans="1:52" ht="33.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row>
    <row r="727" spans="1:52" ht="33.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row>
    <row r="728" spans="1:52" ht="33.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row>
    <row r="729" spans="1:52" ht="33.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row>
    <row r="730" spans="1:52" ht="33.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row>
    <row r="731" spans="1:52" ht="33.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row>
    <row r="732" spans="1:52" ht="33.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row>
    <row r="733" spans="1:52" ht="33.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row>
    <row r="734" spans="1:52" ht="33.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row>
    <row r="735" spans="1:52" ht="33.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row>
    <row r="736" spans="1:52" ht="33.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row>
    <row r="737" spans="1:52" ht="33.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row>
    <row r="738" spans="1:52" ht="33.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row>
    <row r="739" spans="1:52" ht="33.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row>
    <row r="740" spans="1:52" ht="33.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row>
    <row r="741" spans="1:52" ht="33.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row>
    <row r="742" spans="1:52" ht="33.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row>
    <row r="743" spans="1:52" ht="33.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row>
    <row r="744" spans="1:52" ht="33.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row>
    <row r="745" spans="1:52" ht="33.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row>
    <row r="746" spans="1:52" ht="33.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row>
    <row r="747" spans="1:52" ht="33.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row>
    <row r="748" spans="1:52" ht="33.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row>
    <row r="749" spans="1:52" ht="33.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row>
    <row r="750" spans="1:52" ht="33.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row>
    <row r="751" spans="1:52" ht="33.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row>
    <row r="752" spans="1:52" ht="33.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row>
    <row r="753" spans="1:52" ht="33.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row>
    <row r="754" spans="1:52" ht="33.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row>
    <row r="755" spans="1:52" ht="33.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row>
    <row r="756" spans="1:52" ht="33.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row>
    <row r="757" spans="1:52" ht="33.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row>
    <row r="758" spans="1:52" ht="33.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row>
    <row r="759" spans="1:52" ht="33.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row>
    <row r="760" spans="1:52" ht="33.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row>
    <row r="761" spans="1:52" ht="33.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row>
    <row r="762" spans="1:52" ht="33.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row>
    <row r="763" spans="1:52" ht="33.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row>
    <row r="764" spans="1:52" ht="33.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row>
    <row r="765" spans="1:52" ht="33.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row>
    <row r="766" spans="1:52" ht="33.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row>
    <row r="767" spans="1:52" ht="33.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row>
    <row r="768" spans="1:52" ht="33.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row>
    <row r="769" spans="1:52" ht="33.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row>
    <row r="770" spans="1:52" ht="33.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row>
    <row r="771" spans="1:52" ht="33.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row>
    <row r="772" spans="1:52" ht="33.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row>
    <row r="773" spans="1:52" ht="33.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row>
    <row r="774" spans="1:52" ht="33.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row>
    <row r="775" spans="1:52" ht="33.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row>
    <row r="776" spans="1:52" ht="33.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row>
    <row r="777" spans="1:52" ht="33.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row>
    <row r="778" spans="1:52" ht="33.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row>
    <row r="779" spans="1:52" ht="33.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row>
    <row r="780" spans="1:52" ht="33.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row>
    <row r="781" spans="1:52" ht="33.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row>
    <row r="782" spans="1:52" ht="33.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row>
    <row r="783" spans="1:52" ht="33.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row>
    <row r="784" spans="1:52" ht="33.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row>
    <row r="785" spans="1:52" ht="33.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row>
    <row r="786" spans="1:52" ht="33.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row>
    <row r="787" spans="1:52" ht="33.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row>
    <row r="788" spans="1:52" ht="33.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row>
    <row r="789" spans="1:52" ht="33.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row>
    <row r="790" spans="1:52" ht="33.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row>
    <row r="791" spans="1:52" ht="33.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row>
    <row r="792" spans="1:52" ht="33.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row>
    <row r="793" spans="1:52" ht="33.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row>
    <row r="794" spans="1:52" ht="33.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row>
    <row r="795" spans="1:52" ht="33.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row>
    <row r="796" spans="1:52" ht="33.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row>
    <row r="797" spans="1:52" ht="33.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row>
    <row r="798" spans="1:52" ht="33.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row>
    <row r="799" spans="1:52" ht="33.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row>
    <row r="800" spans="1:52" ht="33.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row>
    <row r="801" spans="1:52" ht="33.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row>
    <row r="802" spans="1:52" ht="33.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row>
    <row r="803" spans="1:52" ht="33.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row>
    <row r="804" spans="1:52" ht="33.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row>
    <row r="805" spans="1:52" ht="33.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row>
    <row r="806" spans="1:52" ht="33.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row>
    <row r="807" spans="1:52" ht="33.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row>
    <row r="808" spans="1:52" ht="33.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row>
    <row r="809" spans="1:52" ht="33.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row>
    <row r="810" spans="1:52" ht="33.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row>
    <row r="811" spans="1:52" ht="33.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row>
    <row r="812" spans="1:52" ht="33.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row>
    <row r="813" spans="1:52" ht="33.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row>
    <row r="814" spans="1:52" ht="33.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row>
    <row r="815" spans="1:52" ht="33.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row>
    <row r="816" spans="1:52" ht="33.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row>
    <row r="817" spans="1:52" ht="33.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row>
    <row r="818" spans="1:52" ht="33.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row>
    <row r="819" spans="1:52" ht="33.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row>
    <row r="820" spans="1:52" ht="33.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row>
    <row r="821" spans="1:52" ht="33.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row>
    <row r="822" spans="1:52" ht="33.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row>
    <row r="823" spans="1:52" ht="33.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row>
    <row r="824" spans="1:52" ht="33.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row>
    <row r="825" spans="1:52" ht="33.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row>
    <row r="826" spans="1:52" ht="33.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row>
    <row r="827" spans="1:52" ht="33.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row>
    <row r="828" spans="1:52" ht="33.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row>
    <row r="829" spans="1:52" ht="33.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row>
    <row r="830" spans="1:52" ht="33.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row>
    <row r="831" spans="1:52" ht="33.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row>
    <row r="832" spans="1:52" ht="33.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row>
    <row r="833" spans="1:52" ht="33.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row>
    <row r="834" spans="1:52" ht="33.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row>
    <row r="835" spans="1:52" ht="33.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row>
    <row r="836" spans="1:52" ht="33.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row>
    <row r="837" spans="1:52" ht="33.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row>
    <row r="838" spans="1:52" ht="33.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row>
    <row r="839" spans="1:52" ht="33.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row>
    <row r="840" spans="1:52" ht="33.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row>
    <row r="841" spans="1:52" ht="33.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row>
    <row r="842" spans="1:52" ht="33.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row>
    <row r="843" spans="1:52" ht="33.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row>
    <row r="844" spans="1:52" ht="33.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row>
    <row r="845" spans="1:52" ht="33.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row>
    <row r="846" spans="1:52" ht="33.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row>
    <row r="847" spans="1:52" ht="33.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row>
    <row r="848" spans="1:52" ht="33.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row>
    <row r="849" spans="1:52" ht="33.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row>
    <row r="850" spans="1:52" ht="33.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row>
    <row r="851" spans="1:52" ht="33.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row>
    <row r="852" spans="1:52" ht="33.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row>
    <row r="853" spans="1:52" ht="33.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row>
    <row r="854" spans="1:52" ht="33.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row>
    <row r="855" spans="1:52" ht="33.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row>
    <row r="856" spans="1:52" ht="33.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row>
    <row r="857" spans="1:52" ht="33.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row>
    <row r="858" spans="1:52" ht="33.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row>
    <row r="859" spans="1:52" ht="33.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row>
    <row r="860" spans="1:52" ht="33.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row>
    <row r="861" spans="1:52" ht="33.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row>
    <row r="862" spans="1:52" ht="33.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row>
    <row r="863" spans="1:52" ht="33.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row>
    <row r="864" spans="1:52" ht="33.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row>
    <row r="865" spans="1:52" ht="33.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row>
    <row r="866" spans="1:52" ht="33.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row>
    <row r="867" spans="1:52" ht="33.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row>
    <row r="868" spans="1:52" ht="33.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row>
    <row r="869" spans="1:52" ht="33.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row>
    <row r="870" spans="1:52" ht="33.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row>
    <row r="871" spans="1:52" ht="33.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row>
    <row r="872" spans="1:52" ht="33.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row>
    <row r="873" spans="1:52" ht="33.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row>
    <row r="874" spans="1:52" ht="33.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row>
    <row r="875" spans="1:52" ht="33.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row>
    <row r="876" spans="1:52" ht="33.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row>
    <row r="877" spans="1:52" ht="33.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row>
    <row r="878" spans="1:52" ht="33.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row>
    <row r="879" spans="1:52" ht="33.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row>
    <row r="880" spans="1:52" ht="33.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row>
    <row r="881" spans="1:52" ht="33.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row>
    <row r="882" spans="1:52" ht="33.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row>
    <row r="883" spans="1:52" ht="33.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row>
    <row r="884" spans="1:52" ht="33.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row>
    <row r="885" spans="1:52" ht="33.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row>
    <row r="886" spans="1:52" ht="33.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row>
    <row r="887" spans="1:52" ht="33.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row>
    <row r="888" spans="1:52" ht="33.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row>
    <row r="889" spans="1:52" ht="33.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row>
    <row r="890" spans="1:52" ht="33.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row>
    <row r="891" spans="1:52" ht="33.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row>
    <row r="892" spans="1:52" ht="33.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row>
    <row r="893" spans="1:52" ht="33.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row>
    <row r="894" spans="1:52" ht="33.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row>
    <row r="895" spans="1:52" ht="33.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row>
    <row r="896" spans="1:52" ht="33.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row>
    <row r="897" spans="1:52" ht="33.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row>
    <row r="898" spans="1:52" ht="33.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row>
    <row r="899" spans="1:52" ht="33.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row>
    <row r="900" spans="1:52" ht="33.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row>
    <row r="901" spans="1:52" ht="33.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row>
    <row r="902" spans="1:52" ht="33.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row>
    <row r="903" spans="1:52" ht="33.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row>
    <row r="904" spans="1:52" ht="33.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row>
    <row r="905" spans="1:52" ht="33.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row>
    <row r="906" spans="1:52" ht="33.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row>
    <row r="907" spans="1:52" ht="33.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row>
    <row r="908" spans="1:52" ht="33.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row>
    <row r="909" spans="1:52" ht="33.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row>
    <row r="910" spans="1:52" ht="33.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row>
    <row r="911" spans="1:52" ht="33.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row>
    <row r="912" spans="1:52" ht="33.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row>
    <row r="913" spans="1:52" ht="33.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row>
    <row r="914" spans="1:52" ht="33.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row>
    <row r="915" spans="1:52" ht="33.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row>
    <row r="916" spans="1:52" ht="33.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row>
    <row r="917" spans="1:52" ht="33.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row>
    <row r="918" spans="1:52" ht="33.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row>
    <row r="919" spans="1:52" ht="33.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row>
    <row r="920" spans="1:52" ht="33.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row>
    <row r="921" spans="1:52" ht="33.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row>
    <row r="922" spans="1:52" ht="33.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row>
    <row r="923" spans="1:52" ht="33.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row>
    <row r="924" spans="1:52" ht="33.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row>
    <row r="925" spans="1:52" ht="33.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row>
    <row r="926" spans="1:52" ht="33.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row>
    <row r="927" spans="1:52" ht="33.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row>
    <row r="928" spans="1:52" ht="33.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row>
    <row r="929" spans="1:52" ht="33.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row>
    <row r="930" spans="1:52" ht="33.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row>
    <row r="931" spans="1:52" ht="33.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row>
    <row r="932" spans="1:52" ht="33.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row>
    <row r="933" spans="1:52" ht="33.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row>
    <row r="934" spans="1:52" ht="33.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row>
    <row r="935" spans="1:52" ht="33.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row>
    <row r="936" spans="1:52" ht="33.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row>
    <row r="937" spans="1:52" ht="33.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row>
    <row r="938" spans="1:52" ht="33.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row>
    <row r="939" spans="1:52" ht="33.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row>
    <row r="940" spans="1:52" ht="33.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row>
    <row r="941" spans="1:52" ht="33.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row>
    <row r="942" spans="1:52" ht="33.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row>
    <row r="943" spans="1:52" ht="33.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row>
    <row r="944" spans="1:52" ht="33.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row>
    <row r="945" spans="1:52" ht="33.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row>
    <row r="946" spans="1:52" ht="33.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row>
    <row r="947" spans="1:52" ht="33.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row>
    <row r="948" spans="1:52" ht="33.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row>
    <row r="949" spans="1:52" ht="33.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row>
    <row r="950" spans="1:52" ht="33.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row>
    <row r="951" spans="1:52" ht="33.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row>
    <row r="952" spans="1:52" ht="33.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row>
    <row r="953" spans="1:52" ht="33.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row>
    <row r="954" spans="1:52" ht="33.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row>
    <row r="955" spans="1:52" ht="33.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row>
    <row r="956" spans="1:52" ht="33.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row>
    <row r="957" spans="1:52" ht="33.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row>
    <row r="958" spans="1:52" ht="33.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row>
    <row r="959" spans="1:52" ht="33.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row>
    <row r="960" spans="1:52" ht="33.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row>
    <row r="961" spans="1:52" ht="33.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row>
    <row r="962" spans="1:52" ht="33.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row>
    <row r="963" spans="1:52" ht="33.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row>
    <row r="964" spans="1:52" ht="33.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row>
    <row r="965" spans="1:52" ht="33.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row>
    <row r="966" spans="1:52" ht="33.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row>
    <row r="967" spans="1:52" ht="33.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row>
    <row r="968" spans="1:52" ht="33.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row>
    <row r="969" spans="1:52" ht="33.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row>
    <row r="970" spans="1:52" ht="33.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row>
    <row r="971" spans="1:52" ht="33.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row>
    <row r="972" spans="1:52" ht="33.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row>
    <row r="973" spans="1:52" ht="33.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row>
    <row r="974" spans="1:52" ht="33.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row>
    <row r="975" spans="1:52" ht="33.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row>
    <row r="976" spans="1:52" ht="33.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row>
    <row r="977" spans="1:52" ht="33.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row>
    <row r="978" spans="1:52" ht="33.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row>
    <row r="979" spans="1:52" ht="33.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row>
    <row r="980" spans="1:52" ht="33.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row>
    <row r="981" spans="1:52" ht="33.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row>
    <row r="982" spans="1:52" ht="33.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row>
    <row r="983" spans="1:52" ht="33.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row>
    <row r="984" spans="1:52" ht="33.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row>
    <row r="985" spans="1:52" ht="33.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row>
    <row r="986" spans="1:52" ht="33.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row>
    <row r="987" spans="1:52" ht="33.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row>
    <row r="988" spans="1:52" ht="33.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row>
    <row r="989" spans="1:52" ht="33.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row>
    <row r="990" spans="1:52" ht="33.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row>
    <row r="991" spans="1:52" ht="33.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row>
    <row r="992" spans="1:52" ht="33.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row>
    <row r="993" spans="1:52" ht="33.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row>
    <row r="994" spans="1:52" ht="33.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row>
    <row r="995" spans="1:52" ht="33.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row>
    <row r="996" spans="1:52" ht="33.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row>
    <row r="997" spans="1:52" ht="33.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row>
    <row r="998" spans="1:52" ht="33.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row>
    <row r="999" spans="1:52" ht="33.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row>
    <row r="1000" spans="1:52" ht="33.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row>
  </sheetData>
  <mergeCells count="7">
    <mergeCell ref="A1:N1"/>
    <mergeCell ref="A2:L2"/>
    <mergeCell ref="M2:N2"/>
    <mergeCell ref="A3:N3"/>
    <mergeCell ref="A5:A8"/>
    <mergeCell ref="B5:B8"/>
    <mergeCell ref="C5:C8"/>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1E9ED"/>
  </sheetPr>
  <dimension ref="A1:Z1000"/>
  <sheetViews>
    <sheetView zoomScale="55" zoomScaleNormal="55" workbookViewId="0">
      <selection activeCell="N10" sqref="N10"/>
    </sheetView>
  </sheetViews>
  <sheetFormatPr baseColWidth="10" defaultColWidth="14.42578125" defaultRowHeight="15" customHeight="1"/>
  <cols>
    <col min="1" max="3" width="16.7109375" customWidth="1"/>
    <col min="4" max="4" width="19" customWidth="1"/>
    <col min="5" max="5" width="26" customWidth="1"/>
    <col min="6" max="7" width="38.42578125" customWidth="1"/>
    <col min="8" max="8" width="20.7109375" customWidth="1"/>
    <col min="9" max="12" width="15.7109375" customWidth="1"/>
    <col min="13" max="13" width="24" customWidth="1"/>
    <col min="14" max="14" width="21.42578125" customWidth="1"/>
    <col min="15" max="26" width="10.7109375" customWidth="1"/>
  </cols>
  <sheetData>
    <row r="1" spans="1:26" ht="48.75" customHeight="1">
      <c r="A1" s="200" t="s">
        <v>617</v>
      </c>
      <c r="B1" s="187"/>
      <c r="C1" s="187"/>
      <c r="D1" s="187"/>
      <c r="E1" s="187"/>
      <c r="F1" s="187"/>
      <c r="G1" s="187"/>
      <c r="H1" s="187"/>
      <c r="I1" s="187"/>
      <c r="J1" s="187"/>
      <c r="K1" s="187"/>
      <c r="L1" s="187"/>
      <c r="M1" s="187"/>
      <c r="N1" s="201"/>
      <c r="O1" s="32"/>
      <c r="P1" s="32"/>
      <c r="Q1" s="32"/>
      <c r="R1" s="32"/>
      <c r="S1" s="32"/>
      <c r="T1" s="32"/>
      <c r="U1" s="32"/>
      <c r="V1" s="32"/>
      <c r="W1" s="32"/>
      <c r="X1" s="32"/>
      <c r="Y1" s="32"/>
      <c r="Z1" s="32"/>
    </row>
    <row r="2" spans="1:26" ht="60.75" customHeight="1">
      <c r="A2" s="237" t="s">
        <v>618</v>
      </c>
      <c r="B2" s="187"/>
      <c r="C2" s="187"/>
      <c r="D2" s="187"/>
      <c r="E2" s="187"/>
      <c r="F2" s="187"/>
      <c r="G2" s="187"/>
      <c r="H2" s="187"/>
      <c r="I2" s="187"/>
      <c r="J2" s="187"/>
      <c r="K2" s="187"/>
      <c r="L2" s="201"/>
      <c r="M2" s="205" t="s">
        <v>425</v>
      </c>
      <c r="N2" s="204"/>
      <c r="O2" s="32"/>
      <c r="P2" s="32"/>
      <c r="Q2" s="32"/>
      <c r="R2" s="32"/>
      <c r="S2" s="32"/>
      <c r="T2" s="32"/>
      <c r="U2" s="32"/>
      <c r="V2" s="32"/>
      <c r="W2" s="32"/>
      <c r="X2" s="32"/>
      <c r="Y2" s="32"/>
      <c r="Z2" s="32"/>
    </row>
    <row r="3" spans="1:26" ht="31.5" customHeight="1">
      <c r="A3" s="221" t="s">
        <v>619</v>
      </c>
      <c r="B3" s="187"/>
      <c r="C3" s="187"/>
      <c r="D3" s="187"/>
      <c r="E3" s="187"/>
      <c r="F3" s="187"/>
      <c r="G3" s="187"/>
      <c r="H3" s="187"/>
      <c r="I3" s="187"/>
      <c r="J3" s="187"/>
      <c r="K3" s="187"/>
      <c r="L3" s="187"/>
      <c r="M3" s="187"/>
      <c r="N3" s="201"/>
      <c r="O3" s="32"/>
      <c r="P3" s="32"/>
      <c r="Q3" s="32"/>
      <c r="R3" s="32"/>
      <c r="S3" s="32"/>
      <c r="T3" s="32"/>
      <c r="U3" s="32"/>
      <c r="V3" s="32"/>
      <c r="W3" s="32"/>
      <c r="X3" s="32"/>
      <c r="Y3" s="32"/>
      <c r="Z3" s="32"/>
    </row>
    <row r="4" spans="1:26" ht="63.75" customHeight="1">
      <c r="A4" s="67" t="s">
        <v>427</v>
      </c>
      <c r="B4" s="67" t="s">
        <v>428</v>
      </c>
      <c r="C4" s="67" t="s">
        <v>429</v>
      </c>
      <c r="D4" s="67" t="s">
        <v>46</v>
      </c>
      <c r="E4" s="67" t="s">
        <v>620</v>
      </c>
      <c r="F4" s="67" t="s">
        <v>621</v>
      </c>
      <c r="G4" s="67" t="s">
        <v>432</v>
      </c>
      <c r="H4" s="67" t="s">
        <v>433</v>
      </c>
      <c r="I4" s="67" t="s">
        <v>154</v>
      </c>
      <c r="J4" s="67" t="s">
        <v>155</v>
      </c>
      <c r="K4" s="67" t="s">
        <v>156</v>
      </c>
      <c r="L4" s="67" t="s">
        <v>434</v>
      </c>
      <c r="M4" s="67" t="s">
        <v>158</v>
      </c>
      <c r="N4" s="67" t="s">
        <v>435</v>
      </c>
      <c r="O4" s="160"/>
      <c r="P4" s="160"/>
      <c r="Q4" s="160"/>
      <c r="R4" s="160"/>
      <c r="S4" s="160"/>
      <c r="T4" s="160"/>
      <c r="U4" s="160"/>
      <c r="V4" s="160"/>
      <c r="W4" s="160"/>
      <c r="X4" s="160"/>
      <c r="Y4" s="160"/>
      <c r="Z4" s="160"/>
    </row>
    <row r="5" spans="1:26" ht="121.5" customHeight="1">
      <c r="A5" s="164"/>
      <c r="B5" s="164"/>
      <c r="C5" s="170"/>
      <c r="D5" s="69" t="s">
        <v>439</v>
      </c>
      <c r="E5" s="69">
        <v>1</v>
      </c>
      <c r="F5" s="85">
        <v>43</v>
      </c>
      <c r="G5" s="85">
        <v>6</v>
      </c>
      <c r="H5" s="72">
        <v>2</v>
      </c>
      <c r="I5" s="72">
        <v>3</v>
      </c>
      <c r="J5" s="72">
        <v>17</v>
      </c>
      <c r="K5" s="72">
        <v>2</v>
      </c>
      <c r="L5" s="72">
        <v>11</v>
      </c>
      <c r="M5" s="72">
        <v>2</v>
      </c>
      <c r="N5" s="164"/>
      <c r="O5" s="32"/>
      <c r="P5" s="32"/>
      <c r="Q5" s="32"/>
      <c r="R5" s="32"/>
      <c r="S5" s="32"/>
      <c r="T5" s="32"/>
      <c r="U5" s="32"/>
      <c r="V5" s="32"/>
      <c r="W5" s="32"/>
      <c r="X5" s="32"/>
      <c r="Y5" s="32"/>
      <c r="Z5" s="32"/>
    </row>
    <row r="6" spans="1:26" ht="18.75" customHeight="1">
      <c r="A6" s="165"/>
      <c r="B6" s="165"/>
      <c r="C6" s="165"/>
      <c r="D6" s="165"/>
      <c r="E6" s="165"/>
      <c r="F6" s="165"/>
      <c r="G6" s="165"/>
      <c r="H6" s="165"/>
      <c r="I6" s="165"/>
      <c r="J6" s="165"/>
      <c r="K6" s="165"/>
      <c r="L6" s="165"/>
      <c r="M6" s="165"/>
      <c r="N6" s="32"/>
      <c r="O6" s="32"/>
      <c r="P6" s="32"/>
      <c r="Q6" s="32"/>
      <c r="R6" s="32"/>
      <c r="S6" s="32"/>
      <c r="T6" s="32"/>
      <c r="U6" s="32"/>
      <c r="V6" s="32"/>
      <c r="W6" s="32"/>
      <c r="X6" s="32"/>
      <c r="Y6" s="32"/>
      <c r="Z6" s="32"/>
    </row>
    <row r="7" spans="1:26" ht="18.75" customHeight="1">
      <c r="A7" s="32"/>
      <c r="B7" s="32"/>
      <c r="C7" s="32"/>
      <c r="D7" s="32"/>
      <c r="E7" s="32"/>
      <c r="F7" s="32"/>
      <c r="G7" s="32"/>
      <c r="H7" s="32"/>
      <c r="I7" s="32"/>
      <c r="J7" s="32"/>
      <c r="K7" s="32"/>
      <c r="L7" s="32"/>
      <c r="M7" s="32"/>
      <c r="N7" s="32"/>
      <c r="O7" s="32"/>
      <c r="P7" s="32"/>
      <c r="Q7" s="32"/>
      <c r="R7" s="32"/>
      <c r="S7" s="32"/>
      <c r="T7" s="32"/>
      <c r="U7" s="32"/>
      <c r="V7" s="32"/>
      <c r="W7" s="32"/>
      <c r="X7" s="32"/>
      <c r="Y7" s="32"/>
      <c r="Z7" s="32"/>
    </row>
    <row r="8" spans="1:26" ht="18.75" customHeight="1">
      <c r="A8" s="32"/>
      <c r="B8" s="32"/>
      <c r="C8" s="32"/>
      <c r="D8" s="32"/>
      <c r="E8" s="32"/>
      <c r="F8" s="32"/>
      <c r="G8" s="32"/>
      <c r="H8" s="32"/>
      <c r="I8" s="32"/>
      <c r="J8" s="32"/>
      <c r="K8" s="32"/>
      <c r="L8" s="32"/>
      <c r="M8" s="32"/>
      <c r="N8" s="32"/>
      <c r="O8" s="32"/>
      <c r="P8" s="32"/>
      <c r="Q8" s="32"/>
      <c r="R8" s="32"/>
      <c r="S8" s="32"/>
      <c r="T8" s="32"/>
      <c r="U8" s="32"/>
      <c r="V8" s="32"/>
      <c r="W8" s="32"/>
      <c r="X8" s="32"/>
      <c r="Y8" s="32"/>
      <c r="Z8" s="32"/>
    </row>
    <row r="9" spans="1:26" ht="18.75" customHeight="1">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18.7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8.75"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8.7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8.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8.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8.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8.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8.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8.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8.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8.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8.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8.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8.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8.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8.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8.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8.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8.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8.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8.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8.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8.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8.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8.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8.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8.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8.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8.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8.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8.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8.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8.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8.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8.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8.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8.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8.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8.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8.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8.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8.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8.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8.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8.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8.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8.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8.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8.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8.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8.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8.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8.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8.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8.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8.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8.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8.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8.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8.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8.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8.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8.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8.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8.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8.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8.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8.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8.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8.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8.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8.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8.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8.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8.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8.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8.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8.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8.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8.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8.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8.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8.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8.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8.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8.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8.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8.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8.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8.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8.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8.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8.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8.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8.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8.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8.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8.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8.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8.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8.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8.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8.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8.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8.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8.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8.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8.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8.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8.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8.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8.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8.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8.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8.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8.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8.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8.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8.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8.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8.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8.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8.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8.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8.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8.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8.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8.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8.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8.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8.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8.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8.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8.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8.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8.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8.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8.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8.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8.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8.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8.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8.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8.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8.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8.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8.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8.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8.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8.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8.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8.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8.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8.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8.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8.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8.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8.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8.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8.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8.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8.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8.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8.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8.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8.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8.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8.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8.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8.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8.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8.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8.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8.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8.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8.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8.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8.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8.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8.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8.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8.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8.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8.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8.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8.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8.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8.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8.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8.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8.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8.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8.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8.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8.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8.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8.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8.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8.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8.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8.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8.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8.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8.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8.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8.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8.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8.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8.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8.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8.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8.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8.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8.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8.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8.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8.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8.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8.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8.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8.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8.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8.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8.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8.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8.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8.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8.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8.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8.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8.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8.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8.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8.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8.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8.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8.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8.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8.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8.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8.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8.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8.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8.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8.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8.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8.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8.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8.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8.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8.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8.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8.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8.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8.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8.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8.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8.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8.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8.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8.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8.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8.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8.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8.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8.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8.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8.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8.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8.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8.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8.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8.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8.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8.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8.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8.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8.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8.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8.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8.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8.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8.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8.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8.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8.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8.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8.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8.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8.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8.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8.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8.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8.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8.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8.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8.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8.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8.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8.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8.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8.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8.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8.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8.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8.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8.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8.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8.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8.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8.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8.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8.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8.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8.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8.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8.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8.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8.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8.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8.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8.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8.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8.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8.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8.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8.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8.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8.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8.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8.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8.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8.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8.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8.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8.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8.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8.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8.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8.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8.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8.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8.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8.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8.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8.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8.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8.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8.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8.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8.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8.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8.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8.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8.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8.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8.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8.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8.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8.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8.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8.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8.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8.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8.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8.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8.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8.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8.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8.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8.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8.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8.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8.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8.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8.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8.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8.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8.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8.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8.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8.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8.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8.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8.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8.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8.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8.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8.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8.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8.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8.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8.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8.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8.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8.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8.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8.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8.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8.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8.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8.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8.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8.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8.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8.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8.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8.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8.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8.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8.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8.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8.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8.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8.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8.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8.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8.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8.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8.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8.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8.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8.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8.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8.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8.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8.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8.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8.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8.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8.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8.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8.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8.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8.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8.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8.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8.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8.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8.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8.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8.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8.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8.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8.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8.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8.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8.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8.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8.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8.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8.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8.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8.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8.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8.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8.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8.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8.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8.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8.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8.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8.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8.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8.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8.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8.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8.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8.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8.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8.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8.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8.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8.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8.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8.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8.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8.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8.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8.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8.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8.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8.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8.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8.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8.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8.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8.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8.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8.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8.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8.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8.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8.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8.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8.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8.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8.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8.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8.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8.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8.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8.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8.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8.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8.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8.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8.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8.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8.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8.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8.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8.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8.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8.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8.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8.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8.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8.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8.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8.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8.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8.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8.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8.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8.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8.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8.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8.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8.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8.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8.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8.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8.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8.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8.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8.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8.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8.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8.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8.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8.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8.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8.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8.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8.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8.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8.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8.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8.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8.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8.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8.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8.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8.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8.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8.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8.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8.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8.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8.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8.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8.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8.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8.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8.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8.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8.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8.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8.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8.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8.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8.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8.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8.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8.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8.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8.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8.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8.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8.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8.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8.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8.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8.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8.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8.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8.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8.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8.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8.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8.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8.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8.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8.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8.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8.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8.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8.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8.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8.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8.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8.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8.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8.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8.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8.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8.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8.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8.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8.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8.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8.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8.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8.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8.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8.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8.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8.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8.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8.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8.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8.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8.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8.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8.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8.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8.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8.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8.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8.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8.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8.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8.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8.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8.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8.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8.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8.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8.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8.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8.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8.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8.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8.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8.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8.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8.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8.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8.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8.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8.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8.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8.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8.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8.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8.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8.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8.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8.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8.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8.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8.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8.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8.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8.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8.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8.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8.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8.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8.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8.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8.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8.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8.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8.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8.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8.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8.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8.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8.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8.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8.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8.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8.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8.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8.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8.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8.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8.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8.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8.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8.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8.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8.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8.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8.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8.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8.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8.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8.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8.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8.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8.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8.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8.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8.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8.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8.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8.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8.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8.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8.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8.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8.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8.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8.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8.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8.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8.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8.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8.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8.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8.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8.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8.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8.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8.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8.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8.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8.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8.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8.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8.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8.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8.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8.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8.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8.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8.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8.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8.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8.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8.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8.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8.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8.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8.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8.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8.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8.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8.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8.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8.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8.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8.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8.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8.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8.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8.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8.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8.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8.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8.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8.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8.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8.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8.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8.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8.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8.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8.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8.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8.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8.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8.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8.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8.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8.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8.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8.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8.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8.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8.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8.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8.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8.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8.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8.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8.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8.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8.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8.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8.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8.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8.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8.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8.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8.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8.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8.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8.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8.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8.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8.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8.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8.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8.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8.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8.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8.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8.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8.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8.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8.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8.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8.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8.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8.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8.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8.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8.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8.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8.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8.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8.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8.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8.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8.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8.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8.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8.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8.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8.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8.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8.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8.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8.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8.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8.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8.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8.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8.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8.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8.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8.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8.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8.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8.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8.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8.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8.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8.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8.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8.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8.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8.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8.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8.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8.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8.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8.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8.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8.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8.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8.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8.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8.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8.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8.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8.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8.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8.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8.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8.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8.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8.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8.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8.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8.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8.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8.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8.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8.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8.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8.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8.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8.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8.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8.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8.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8.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8.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8.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8.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8.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8.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8.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8.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8.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8.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8.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8.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8.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8.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8.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8.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8.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8.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8.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8.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8.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8.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8.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8.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8.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8.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8.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8.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8.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8.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8.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8.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8.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8.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8.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8.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8.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8.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8.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8.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8.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8.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8.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8.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8.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8.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8.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8.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8.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8.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8.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8.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8.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8.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8.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8.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8.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8.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8.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8.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8.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8.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8.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8.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8.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8.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8.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8.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8.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8.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8.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8.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8.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8.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8.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8.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8.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8.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8.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8.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8.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8.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8.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8.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8.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8.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8.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8.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8.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8.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8.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4">
    <mergeCell ref="A1:N1"/>
    <mergeCell ref="A2:L2"/>
    <mergeCell ref="M2:N2"/>
    <mergeCell ref="A3:N3"/>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1E9ED"/>
  </sheetPr>
  <dimension ref="A1:Z1000"/>
  <sheetViews>
    <sheetView tabSelected="1" zoomScale="55" zoomScaleNormal="55" workbookViewId="0">
      <selection activeCell="Q5" sqref="Q5"/>
    </sheetView>
  </sheetViews>
  <sheetFormatPr baseColWidth="10" defaultColWidth="14.42578125" defaultRowHeight="15" customHeight="1"/>
  <cols>
    <col min="1" max="1" width="15.42578125" customWidth="1"/>
    <col min="2" max="3" width="16" customWidth="1"/>
    <col min="4" max="4" width="17.7109375" customWidth="1"/>
    <col min="5" max="5" width="20" customWidth="1"/>
    <col min="6" max="6" width="24.7109375" customWidth="1"/>
    <col min="7" max="7" width="35.42578125" customWidth="1"/>
    <col min="8" max="8" width="20.7109375" customWidth="1"/>
    <col min="9" max="10" width="15.7109375" customWidth="1"/>
    <col min="11" max="11" width="20.7109375" customWidth="1"/>
    <col min="12" max="12" width="15.7109375" customWidth="1"/>
    <col min="13" max="13" width="27.7109375" customWidth="1"/>
    <col min="14" max="14" width="18.140625" customWidth="1"/>
    <col min="15" max="26" width="10.7109375" customWidth="1"/>
  </cols>
  <sheetData>
    <row r="1" spans="1:26" ht="54" customHeight="1">
      <c r="A1" s="200" t="s">
        <v>622</v>
      </c>
      <c r="B1" s="187"/>
      <c r="C1" s="187"/>
      <c r="D1" s="187"/>
      <c r="E1" s="187"/>
      <c r="F1" s="187"/>
      <c r="G1" s="187"/>
      <c r="H1" s="187"/>
      <c r="I1" s="187"/>
      <c r="J1" s="187"/>
      <c r="K1" s="187"/>
      <c r="L1" s="187"/>
      <c r="M1" s="187"/>
      <c r="N1" s="201"/>
      <c r="O1" s="32"/>
      <c r="P1" s="32"/>
      <c r="Q1" s="32"/>
      <c r="R1" s="32"/>
      <c r="S1" s="32"/>
      <c r="T1" s="32"/>
      <c r="U1" s="32"/>
      <c r="V1" s="32"/>
      <c r="W1" s="32"/>
      <c r="X1" s="32"/>
      <c r="Y1" s="32"/>
      <c r="Z1" s="32"/>
    </row>
    <row r="2" spans="1:26" ht="60" customHeight="1">
      <c r="A2" s="237" t="s">
        <v>623</v>
      </c>
      <c r="B2" s="187"/>
      <c r="C2" s="187"/>
      <c r="D2" s="187"/>
      <c r="E2" s="187"/>
      <c r="F2" s="187"/>
      <c r="G2" s="187"/>
      <c r="H2" s="187"/>
      <c r="I2" s="187"/>
      <c r="J2" s="187"/>
      <c r="K2" s="187"/>
      <c r="L2" s="201"/>
      <c r="M2" s="205" t="s">
        <v>425</v>
      </c>
      <c r="N2" s="204"/>
      <c r="O2" s="32"/>
      <c r="P2" s="32"/>
      <c r="Q2" s="32"/>
      <c r="R2" s="32"/>
      <c r="S2" s="32"/>
      <c r="T2" s="32"/>
      <c r="U2" s="32"/>
      <c r="V2" s="32"/>
      <c r="W2" s="32"/>
      <c r="X2" s="32"/>
      <c r="Y2" s="32"/>
      <c r="Z2" s="32"/>
    </row>
    <row r="3" spans="1:26" ht="31.5" customHeight="1">
      <c r="A3" s="221" t="s">
        <v>624</v>
      </c>
      <c r="B3" s="187"/>
      <c r="C3" s="187"/>
      <c r="D3" s="187"/>
      <c r="E3" s="187"/>
      <c r="F3" s="187"/>
      <c r="G3" s="187"/>
      <c r="H3" s="187"/>
      <c r="I3" s="187"/>
      <c r="J3" s="187"/>
      <c r="K3" s="187"/>
      <c r="L3" s="187"/>
      <c r="M3" s="187"/>
      <c r="N3" s="201"/>
      <c r="O3" s="32"/>
      <c r="P3" s="32"/>
      <c r="Q3" s="32"/>
      <c r="R3" s="32"/>
      <c r="S3" s="32"/>
      <c r="T3" s="32"/>
      <c r="U3" s="32"/>
      <c r="V3" s="32"/>
      <c r="W3" s="32"/>
      <c r="X3" s="32"/>
      <c r="Y3" s="32"/>
      <c r="Z3" s="32"/>
    </row>
    <row r="4" spans="1:26" ht="60" customHeight="1">
      <c r="A4" s="67" t="s">
        <v>427</v>
      </c>
      <c r="B4" s="67" t="s">
        <v>428</v>
      </c>
      <c r="C4" s="67" t="s">
        <v>429</v>
      </c>
      <c r="D4" s="67" t="s">
        <v>46</v>
      </c>
      <c r="E4" s="67" t="s">
        <v>620</v>
      </c>
      <c r="F4" s="67" t="s">
        <v>621</v>
      </c>
      <c r="G4" s="67" t="s">
        <v>432</v>
      </c>
      <c r="H4" s="67" t="s">
        <v>433</v>
      </c>
      <c r="I4" s="67" t="s">
        <v>154</v>
      </c>
      <c r="J4" s="67" t="s">
        <v>155</v>
      </c>
      <c r="K4" s="67" t="s">
        <v>156</v>
      </c>
      <c r="L4" s="67" t="s">
        <v>434</v>
      </c>
      <c r="M4" s="67" t="s">
        <v>158</v>
      </c>
      <c r="N4" s="67" t="s">
        <v>435</v>
      </c>
      <c r="O4" s="160"/>
      <c r="P4" s="160"/>
      <c r="Q4" s="160"/>
      <c r="R4" s="160"/>
      <c r="S4" s="160"/>
      <c r="T4" s="160"/>
      <c r="U4" s="160"/>
      <c r="V4" s="160"/>
      <c r="W4" s="160"/>
      <c r="X4" s="160"/>
      <c r="Y4" s="160"/>
      <c r="Z4" s="160"/>
    </row>
    <row r="5" spans="1:26" ht="135" customHeight="1">
      <c r="A5" s="162" t="s">
        <v>574</v>
      </c>
      <c r="B5" s="162" t="s">
        <v>575</v>
      </c>
      <c r="C5" s="162" t="s">
        <v>576</v>
      </c>
      <c r="D5" s="85" t="s">
        <v>439</v>
      </c>
      <c r="E5" s="179" t="s">
        <v>625</v>
      </c>
      <c r="F5" s="85">
        <v>32</v>
      </c>
      <c r="G5" s="85">
        <v>26</v>
      </c>
      <c r="H5" s="72">
        <v>7</v>
      </c>
      <c r="I5" s="72">
        <v>15</v>
      </c>
      <c r="J5" s="72">
        <v>32</v>
      </c>
      <c r="K5" s="72">
        <v>19</v>
      </c>
      <c r="L5" s="72">
        <v>15</v>
      </c>
      <c r="M5" s="72">
        <v>6</v>
      </c>
      <c r="N5" s="162"/>
      <c r="O5" s="32"/>
      <c r="P5" s="32"/>
      <c r="Q5" s="32"/>
      <c r="R5" s="32"/>
      <c r="S5" s="32"/>
      <c r="T5" s="32"/>
      <c r="U5" s="32"/>
      <c r="V5" s="32"/>
      <c r="W5" s="32"/>
      <c r="X5" s="32"/>
      <c r="Y5" s="32"/>
      <c r="Z5" s="32"/>
    </row>
    <row r="6" spans="1:26" ht="18.75" customHeight="1">
      <c r="A6" s="165"/>
      <c r="B6" s="165"/>
      <c r="C6" s="165"/>
      <c r="D6" s="165"/>
      <c r="E6" s="165"/>
      <c r="F6" s="165"/>
      <c r="G6" s="165"/>
      <c r="H6" s="165"/>
      <c r="I6" s="165"/>
      <c r="J6" s="165"/>
      <c r="K6" s="165"/>
      <c r="L6" s="165"/>
      <c r="M6" s="165"/>
      <c r="N6" s="32"/>
      <c r="O6" s="32"/>
      <c r="P6" s="32"/>
      <c r="Q6" s="32"/>
      <c r="R6" s="32"/>
      <c r="S6" s="32"/>
      <c r="T6" s="32"/>
      <c r="U6" s="32"/>
      <c r="V6" s="32"/>
      <c r="W6" s="32"/>
      <c r="X6" s="32"/>
      <c r="Y6" s="32"/>
      <c r="Z6" s="32"/>
    </row>
    <row r="7" spans="1:26" ht="18.75" customHeight="1">
      <c r="A7" s="32"/>
      <c r="B7" s="32"/>
      <c r="C7" s="32"/>
      <c r="D7" s="32"/>
      <c r="E7" s="32"/>
      <c r="F7" s="32"/>
      <c r="G7" s="32"/>
      <c r="H7" s="32"/>
      <c r="I7" s="32"/>
      <c r="J7" s="32"/>
      <c r="K7" s="32"/>
      <c r="L7" s="32"/>
      <c r="M7" s="32"/>
      <c r="N7" s="32"/>
      <c r="O7" s="32"/>
      <c r="P7" s="32"/>
      <c r="Q7" s="32"/>
      <c r="R7" s="32"/>
      <c r="S7" s="32"/>
      <c r="T7" s="32"/>
      <c r="U7" s="32"/>
      <c r="V7" s="32"/>
      <c r="W7" s="32"/>
      <c r="X7" s="32"/>
      <c r="Y7" s="32"/>
      <c r="Z7" s="32"/>
    </row>
    <row r="8" spans="1:26" ht="18.75" customHeight="1">
      <c r="A8" s="32"/>
      <c r="B8" s="32"/>
      <c r="C8" s="32"/>
      <c r="D8" s="32"/>
      <c r="E8" s="32"/>
      <c r="F8" s="32"/>
      <c r="G8" s="32"/>
      <c r="H8" s="32"/>
      <c r="I8" s="32"/>
      <c r="J8" s="32"/>
      <c r="K8" s="32"/>
      <c r="L8" s="32"/>
      <c r="M8" s="32"/>
      <c r="N8" s="32"/>
      <c r="O8" s="32"/>
      <c r="P8" s="32"/>
      <c r="Q8" s="32"/>
      <c r="R8" s="32"/>
      <c r="S8" s="32"/>
      <c r="T8" s="32"/>
      <c r="U8" s="32"/>
      <c r="V8" s="32"/>
      <c r="W8" s="32"/>
      <c r="X8" s="32"/>
      <c r="Y8" s="32"/>
      <c r="Z8" s="32"/>
    </row>
    <row r="9" spans="1:26" ht="18.75" customHeight="1">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18.7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18.75"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18.7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18.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18.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18.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18.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18.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18.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8.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8.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8.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8.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8.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8.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8.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8.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8.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8.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8.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8.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8.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8.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8.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8.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8.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8.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8.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8.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8.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8.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8.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8.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8.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8.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8.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8.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8.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8.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8.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8.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8.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8.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8.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8.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8.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8.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8.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8.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8.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8.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8.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8.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8.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8.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8.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8.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8.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8.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8.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8.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8.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8.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8.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8.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8.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8.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8.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8.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8.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8.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8.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8.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8.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8.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8.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8.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8.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8.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8.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8.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8.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8.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8.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8.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8.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8.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8.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8.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8.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8.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8.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8.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8.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8.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8.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8.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8.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8.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8.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8.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8.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8.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8.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8.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8.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8.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8.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8.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8.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8.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8.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8.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8.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8.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8.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8.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8.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8.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8.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8.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8.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8.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8.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8.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8.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8.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8.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8.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8.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8.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8.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8.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8.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8.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8.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8.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8.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8.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8.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8.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8.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8.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8.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8.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8.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8.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8.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8.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8.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8.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8.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8.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8.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8.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8.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8.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8.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8.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8.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8.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8.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8.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8.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8.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8.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8.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8.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8.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8.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8.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8.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8.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8.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8.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8.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8.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8.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8.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8.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8.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8.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8.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8.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8.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8.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8.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8.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8.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8.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8.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8.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8.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8.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8.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8.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8.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8.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8.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8.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8.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8.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8.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8.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8.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8.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8.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8.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8.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8.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8.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8.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8.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8.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8.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8.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8.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8.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8.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8.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8.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8.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8.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8.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8.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8.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8.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8.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8.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8.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8.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8.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8.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8.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8.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8.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8.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8.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8.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8.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8.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8.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8.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8.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8.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8.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8.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8.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8.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8.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8.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8.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8.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8.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8.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8.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8.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8.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8.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8.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8.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8.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8.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8.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8.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8.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8.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8.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8.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8.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8.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8.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8.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8.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8.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8.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8.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8.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8.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8.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8.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8.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8.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8.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8.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8.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8.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8.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8.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8.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8.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8.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8.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8.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8.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8.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8.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8.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8.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8.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8.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8.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8.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8.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8.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8.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8.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8.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8.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8.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8.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8.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8.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8.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8.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8.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8.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8.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8.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8.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8.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8.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8.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8.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8.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8.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8.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8.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8.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8.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8.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8.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8.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8.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8.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8.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8.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8.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8.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8.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8.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8.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8.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8.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8.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8.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8.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8.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8.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8.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8.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8.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8.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8.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8.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8.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8.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8.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8.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8.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8.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8.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8.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8.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8.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8.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8.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8.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8.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8.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8.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8.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8.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8.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8.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8.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8.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8.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8.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8.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8.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8.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8.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8.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8.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8.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8.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8.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8.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8.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8.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8.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8.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8.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8.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8.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8.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8.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8.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8.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8.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8.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8.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8.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8.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8.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8.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8.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8.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8.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8.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8.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8.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8.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8.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8.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8.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8.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8.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8.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8.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8.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8.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8.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8.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8.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8.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8.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8.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8.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8.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8.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8.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8.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8.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8.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8.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8.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8.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8.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8.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8.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8.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8.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8.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8.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8.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8.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8.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8.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8.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8.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8.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8.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8.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8.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8.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8.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8.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8.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8.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8.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8.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8.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8.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8.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8.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8.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8.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8.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8.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8.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8.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8.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8.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8.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8.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8.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8.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8.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8.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8.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8.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8.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8.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8.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8.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8.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8.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8.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8.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8.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8.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8.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8.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8.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8.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8.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8.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8.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8.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8.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8.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8.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8.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8.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8.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8.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8.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8.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8.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8.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8.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8.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8.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8.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8.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8.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8.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8.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8.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8.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8.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8.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8.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8.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8.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8.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8.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8.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8.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8.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8.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8.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8.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8.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8.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8.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8.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8.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8.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8.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8.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8.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8.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8.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8.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8.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8.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8.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8.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8.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8.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8.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8.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8.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8.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8.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8.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8.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8.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8.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8.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8.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8.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8.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8.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8.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8.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8.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8.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8.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8.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8.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8.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8.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8.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8.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8.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8.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8.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8.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8.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8.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8.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8.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8.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8.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8.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8.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8.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8.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8.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8.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8.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8.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8.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8.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8.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8.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8.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8.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8.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8.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8.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8.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8.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8.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8.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8.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8.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8.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8.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8.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8.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8.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8.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8.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8.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8.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8.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8.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8.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8.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8.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8.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8.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8.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8.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8.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8.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8.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8.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8.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8.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8.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8.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8.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8.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8.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8.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8.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8.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8.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8.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8.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8.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8.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8.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8.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8.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8.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8.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8.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8.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8.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8.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8.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8.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8.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8.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8.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8.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8.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8.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8.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8.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8.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8.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8.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8.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8.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8.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8.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8.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8.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8.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8.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8.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8.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8.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8.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8.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8.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8.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8.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8.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8.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8.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8.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8.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8.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8.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8.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8.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8.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8.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8.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8.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8.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8.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8.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8.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8.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8.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8.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8.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8.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8.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8.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8.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8.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8.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8.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8.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8.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8.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8.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8.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8.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8.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8.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8.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8.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8.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8.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8.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8.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8.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8.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8.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8.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8.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8.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8.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8.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8.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8.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8.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8.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8.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8.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8.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8.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8.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8.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8.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8.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8.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8.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8.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8.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8.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8.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8.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8.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8.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8.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8.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8.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8.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8.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8.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8.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8.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8.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8.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8.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8.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8.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8.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8.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8.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8.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8.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8.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8.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8.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8.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8.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8.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8.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8.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8.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8.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8.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8.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8.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8.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8.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8.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8.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8.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8.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8.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8.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8.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8.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8.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8.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8.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8.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8.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8.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8.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8.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8.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8.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8.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8.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8.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8.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8.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8.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8.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8.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8.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8.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8.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8.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8.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8.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8.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8.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8.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8.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8.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8.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8.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8.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8.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8.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8.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8.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8.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8.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8.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8.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8.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8.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8.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8.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8.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8.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8.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8.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8.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8.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8.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8.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8.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8.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8.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8.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8.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8.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8.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8.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8.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8.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8.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8.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8.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8.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8.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8.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8.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8.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8.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8.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8.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8.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8.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8.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8.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8.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8.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8.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8.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8.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8.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8.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8.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8.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8.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8.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8.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8.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8.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8.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8.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8.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8.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8.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8.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8.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8.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8.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8.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8.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8.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8.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8.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8.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8.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8.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8.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8.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8.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8.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8.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8.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8.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8.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8.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8.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8.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8.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8.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8.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8.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8.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8.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8.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8.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8.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8.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8.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8.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8.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8.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8.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8.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8.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8.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8.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8.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8.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8.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8.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8.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8.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8.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8.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8.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8.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8.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8.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8.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8.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8.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8.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8.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8.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8.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8.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8.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8.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8.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8.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8.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8.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8.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8.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8.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8.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8.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8.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8.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8.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8.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8.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8.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8.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8.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8.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8.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8.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8.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8.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8.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8.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8.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8.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4">
    <mergeCell ref="A1:N1"/>
    <mergeCell ref="A2:L2"/>
    <mergeCell ref="M2:N2"/>
    <mergeCell ref="A3:N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9"/>
  </sheetPr>
  <dimension ref="A1:Z1000"/>
  <sheetViews>
    <sheetView workbookViewId="0">
      <selection sqref="A1:H1"/>
    </sheetView>
  </sheetViews>
  <sheetFormatPr baseColWidth="10" defaultColWidth="14.42578125" defaultRowHeight="15" customHeight="1"/>
  <cols>
    <col min="1" max="1" width="21.7109375" customWidth="1"/>
    <col min="2" max="8" width="33.7109375" customWidth="1"/>
    <col min="9" max="26" width="11.42578125" customWidth="1"/>
  </cols>
  <sheetData>
    <row r="1" spans="1:26" ht="36.75" customHeight="1">
      <c r="A1" s="189" t="s">
        <v>149</v>
      </c>
      <c r="B1" s="190"/>
      <c r="C1" s="190"/>
      <c r="D1" s="190"/>
      <c r="E1" s="190"/>
      <c r="F1" s="190"/>
      <c r="G1" s="190"/>
      <c r="H1" s="191"/>
      <c r="I1" s="31"/>
      <c r="J1" s="31"/>
      <c r="K1" s="31"/>
      <c r="L1" s="31"/>
      <c r="M1" s="31"/>
      <c r="N1" s="31"/>
      <c r="O1" s="31"/>
      <c r="P1" s="31"/>
      <c r="Q1" s="31"/>
      <c r="R1" s="31"/>
      <c r="S1" s="31"/>
      <c r="T1" s="31"/>
      <c r="U1" s="31"/>
      <c r="V1" s="31"/>
      <c r="W1" s="31"/>
      <c r="X1" s="31"/>
      <c r="Y1" s="31"/>
      <c r="Z1" s="31"/>
    </row>
    <row r="2" spans="1:26" ht="35.25" customHeight="1">
      <c r="A2" s="180" t="s">
        <v>150</v>
      </c>
      <c r="B2" s="181"/>
      <c r="C2" s="181"/>
      <c r="D2" s="181"/>
      <c r="E2" s="181"/>
      <c r="F2" s="181"/>
      <c r="G2" s="181"/>
      <c r="H2" s="182"/>
      <c r="I2" s="32"/>
      <c r="J2" s="32"/>
      <c r="K2" s="32"/>
      <c r="L2" s="32"/>
      <c r="M2" s="32"/>
      <c r="N2" s="32"/>
      <c r="O2" s="32"/>
      <c r="P2" s="32"/>
      <c r="Q2" s="32"/>
      <c r="R2" s="32"/>
      <c r="S2" s="32"/>
      <c r="T2" s="32"/>
      <c r="U2" s="32"/>
      <c r="V2" s="32"/>
      <c r="W2" s="32"/>
      <c r="X2" s="32"/>
      <c r="Y2" s="32"/>
      <c r="Z2" s="32"/>
    </row>
    <row r="3" spans="1:26" ht="35.25" customHeight="1">
      <c r="A3" s="186" t="s">
        <v>151</v>
      </c>
      <c r="B3" s="187"/>
      <c r="C3" s="187"/>
      <c r="D3" s="187"/>
      <c r="E3" s="187"/>
      <c r="F3" s="187"/>
      <c r="G3" s="187"/>
      <c r="H3" s="188"/>
      <c r="I3" s="32"/>
      <c r="J3" s="32"/>
      <c r="K3" s="32"/>
      <c r="L3" s="32"/>
      <c r="M3" s="32"/>
      <c r="N3" s="32"/>
      <c r="O3" s="32"/>
      <c r="P3" s="32"/>
      <c r="Q3" s="32"/>
      <c r="R3" s="32"/>
      <c r="S3" s="32"/>
      <c r="T3" s="32"/>
      <c r="U3" s="32"/>
      <c r="V3" s="32"/>
      <c r="W3" s="32"/>
      <c r="X3" s="32"/>
      <c r="Y3" s="32"/>
      <c r="Z3" s="32"/>
    </row>
    <row r="4" spans="1:26" ht="33" customHeight="1">
      <c r="A4" s="33"/>
      <c r="B4" s="34" t="s">
        <v>152</v>
      </c>
      <c r="C4" s="34" t="s">
        <v>153</v>
      </c>
      <c r="D4" s="34" t="s">
        <v>154</v>
      </c>
      <c r="E4" s="34" t="s">
        <v>155</v>
      </c>
      <c r="F4" s="34" t="s">
        <v>156</v>
      </c>
      <c r="G4" s="34" t="s">
        <v>157</v>
      </c>
      <c r="H4" s="35" t="s">
        <v>158</v>
      </c>
      <c r="I4" s="36"/>
      <c r="J4" s="36"/>
      <c r="K4" s="36"/>
      <c r="L4" s="36"/>
      <c r="M4" s="36"/>
      <c r="N4" s="36"/>
      <c r="O4" s="36"/>
      <c r="P4" s="36"/>
      <c r="Q4" s="36"/>
      <c r="R4" s="36"/>
      <c r="S4" s="36"/>
      <c r="T4" s="36"/>
      <c r="U4" s="36"/>
      <c r="V4" s="36"/>
      <c r="W4" s="36"/>
      <c r="X4" s="36"/>
      <c r="Y4" s="36"/>
      <c r="Z4" s="36"/>
    </row>
    <row r="5" spans="1:26" ht="18" customHeight="1">
      <c r="A5" s="37" t="s">
        <v>159</v>
      </c>
      <c r="B5" s="38" t="s">
        <v>160</v>
      </c>
      <c r="C5" s="39" t="s">
        <v>161</v>
      </c>
      <c r="D5" s="39" t="s">
        <v>162</v>
      </c>
      <c r="E5" s="39" t="s">
        <v>163</v>
      </c>
      <c r="F5" s="39" t="s">
        <v>164</v>
      </c>
      <c r="G5" s="39" t="s">
        <v>165</v>
      </c>
      <c r="H5" s="40" t="s">
        <v>166</v>
      </c>
      <c r="I5" s="31"/>
      <c r="J5" s="31"/>
      <c r="K5" s="31"/>
      <c r="L5" s="31"/>
      <c r="M5" s="31"/>
      <c r="N5" s="31"/>
      <c r="O5" s="31"/>
      <c r="P5" s="31"/>
      <c r="Q5" s="31"/>
      <c r="R5" s="31"/>
      <c r="S5" s="31"/>
      <c r="T5" s="31"/>
      <c r="U5" s="31"/>
      <c r="V5" s="31"/>
      <c r="W5" s="31"/>
      <c r="X5" s="31"/>
      <c r="Y5" s="31"/>
      <c r="Z5" s="31"/>
    </row>
    <row r="6" spans="1:26" ht="18" customHeight="1">
      <c r="A6" s="41"/>
      <c r="B6" s="42" t="s">
        <v>167</v>
      </c>
      <c r="C6" s="39" t="s">
        <v>168</v>
      </c>
      <c r="D6" s="39" t="s">
        <v>169</v>
      </c>
      <c r="E6" s="39" t="s">
        <v>170</v>
      </c>
      <c r="F6" s="39" t="s">
        <v>171</v>
      </c>
      <c r="G6" s="39" t="s">
        <v>172</v>
      </c>
      <c r="H6" s="40" t="s">
        <v>173</v>
      </c>
      <c r="I6" s="31"/>
      <c r="J6" s="31"/>
      <c r="K6" s="31"/>
      <c r="L6" s="31"/>
      <c r="M6" s="31"/>
      <c r="N6" s="31"/>
      <c r="O6" s="31"/>
      <c r="P6" s="31"/>
      <c r="Q6" s="31"/>
      <c r="R6" s="31"/>
      <c r="S6" s="31"/>
      <c r="T6" s="31"/>
      <c r="U6" s="31"/>
      <c r="V6" s="31"/>
      <c r="W6" s="31"/>
      <c r="X6" s="31"/>
      <c r="Y6" s="31"/>
      <c r="Z6" s="31"/>
    </row>
    <row r="7" spans="1:26" ht="18" customHeight="1">
      <c r="A7" s="41"/>
      <c r="B7" s="42" t="s">
        <v>174</v>
      </c>
      <c r="C7" s="39" t="s">
        <v>175</v>
      </c>
      <c r="D7" s="39" t="s">
        <v>176</v>
      </c>
      <c r="E7" s="39" t="s">
        <v>177</v>
      </c>
      <c r="F7" s="39" t="s">
        <v>178</v>
      </c>
      <c r="G7" s="39" t="s">
        <v>179</v>
      </c>
      <c r="H7" s="40" t="s">
        <v>180</v>
      </c>
      <c r="I7" s="31"/>
      <c r="J7" s="31"/>
      <c r="K7" s="31"/>
      <c r="L7" s="31"/>
      <c r="M7" s="31"/>
      <c r="N7" s="31"/>
      <c r="O7" s="31"/>
      <c r="P7" s="31"/>
      <c r="Q7" s="31"/>
      <c r="R7" s="31"/>
      <c r="S7" s="31"/>
      <c r="T7" s="31"/>
      <c r="U7" s="31"/>
      <c r="V7" s="31"/>
      <c r="W7" s="31"/>
      <c r="X7" s="31"/>
      <c r="Y7" s="31"/>
      <c r="Z7" s="31"/>
    </row>
    <row r="8" spans="1:26" ht="18" customHeight="1">
      <c r="A8" s="41"/>
      <c r="B8" s="42" t="s">
        <v>181</v>
      </c>
      <c r="C8" s="39" t="s">
        <v>182</v>
      </c>
      <c r="D8" s="39" t="s">
        <v>183</v>
      </c>
      <c r="E8" s="39" t="s">
        <v>184</v>
      </c>
      <c r="F8" s="39" t="s">
        <v>185</v>
      </c>
      <c r="G8" s="39" t="s">
        <v>186</v>
      </c>
      <c r="H8" s="40" t="s">
        <v>187</v>
      </c>
      <c r="I8" s="31"/>
      <c r="J8" s="31"/>
      <c r="K8" s="31"/>
      <c r="L8" s="31"/>
      <c r="M8" s="31"/>
      <c r="N8" s="31"/>
      <c r="O8" s="31"/>
      <c r="P8" s="31"/>
      <c r="Q8" s="31"/>
      <c r="R8" s="31"/>
      <c r="S8" s="31"/>
      <c r="T8" s="31"/>
      <c r="U8" s="31"/>
      <c r="V8" s="31"/>
      <c r="W8" s="31"/>
      <c r="X8" s="31"/>
      <c r="Y8" s="31"/>
      <c r="Z8" s="31"/>
    </row>
    <row r="9" spans="1:26" ht="18" customHeight="1">
      <c r="A9" s="41"/>
      <c r="B9" s="42" t="s">
        <v>188</v>
      </c>
      <c r="C9" s="39" t="s">
        <v>189</v>
      </c>
      <c r="D9" s="39" t="s">
        <v>190</v>
      </c>
      <c r="E9" s="39" t="s">
        <v>191</v>
      </c>
      <c r="F9" s="39" t="s">
        <v>192</v>
      </c>
      <c r="G9" s="39" t="s">
        <v>193</v>
      </c>
      <c r="H9" s="40" t="s">
        <v>194</v>
      </c>
      <c r="I9" s="31"/>
      <c r="J9" s="31"/>
      <c r="K9" s="31"/>
      <c r="L9" s="31"/>
      <c r="M9" s="31"/>
      <c r="N9" s="31"/>
      <c r="O9" s="31"/>
      <c r="P9" s="31"/>
      <c r="Q9" s="31"/>
      <c r="R9" s="31"/>
      <c r="S9" s="31"/>
      <c r="T9" s="31"/>
      <c r="U9" s="31"/>
      <c r="V9" s="31"/>
      <c r="W9" s="31"/>
      <c r="X9" s="31"/>
      <c r="Y9" s="31"/>
      <c r="Z9" s="31"/>
    </row>
    <row r="10" spans="1:26" ht="18" customHeight="1">
      <c r="A10" s="41"/>
      <c r="B10" s="42" t="s">
        <v>195</v>
      </c>
      <c r="C10" s="39" t="s">
        <v>196</v>
      </c>
      <c r="D10" s="39" t="s">
        <v>197</v>
      </c>
      <c r="E10" s="39" t="s">
        <v>198</v>
      </c>
      <c r="F10" s="39"/>
      <c r="G10" s="39" t="s">
        <v>199</v>
      </c>
      <c r="H10" s="40" t="s">
        <v>200</v>
      </c>
      <c r="I10" s="31"/>
      <c r="J10" s="31"/>
      <c r="K10" s="31"/>
      <c r="L10" s="31"/>
      <c r="M10" s="31"/>
      <c r="N10" s="31"/>
      <c r="O10" s="31"/>
      <c r="P10" s="31"/>
      <c r="Q10" s="31"/>
      <c r="R10" s="31"/>
      <c r="S10" s="31"/>
      <c r="T10" s="31"/>
      <c r="U10" s="31"/>
      <c r="V10" s="31"/>
      <c r="W10" s="31"/>
      <c r="X10" s="31"/>
      <c r="Y10" s="31"/>
      <c r="Z10" s="31"/>
    </row>
    <row r="11" spans="1:26" ht="18" customHeight="1">
      <c r="A11" s="41"/>
      <c r="B11" s="42" t="s">
        <v>201</v>
      </c>
      <c r="C11" s="39"/>
      <c r="D11" s="39" t="s">
        <v>202</v>
      </c>
      <c r="E11" s="39" t="s">
        <v>203</v>
      </c>
      <c r="F11" s="39"/>
      <c r="G11" s="39" t="s">
        <v>204</v>
      </c>
      <c r="H11" s="40" t="s">
        <v>205</v>
      </c>
      <c r="I11" s="31"/>
      <c r="J11" s="31"/>
      <c r="K11" s="31"/>
      <c r="L11" s="31"/>
      <c r="M11" s="31"/>
      <c r="N11" s="31"/>
      <c r="O11" s="31"/>
      <c r="P11" s="31"/>
      <c r="Q11" s="31"/>
      <c r="R11" s="31"/>
      <c r="S11" s="31"/>
      <c r="T11" s="31"/>
      <c r="U11" s="31"/>
      <c r="V11" s="31"/>
      <c r="W11" s="31"/>
      <c r="X11" s="31"/>
      <c r="Y11" s="31"/>
      <c r="Z11" s="31"/>
    </row>
    <row r="12" spans="1:26" ht="182.25" customHeight="1">
      <c r="A12" s="43"/>
      <c r="B12" s="44"/>
      <c r="C12" s="45"/>
      <c r="D12" s="45"/>
      <c r="E12" s="45" t="s">
        <v>206</v>
      </c>
      <c r="F12" s="45"/>
      <c r="G12" s="45" t="s">
        <v>207</v>
      </c>
      <c r="H12" s="46"/>
      <c r="I12" s="31"/>
      <c r="J12" s="31"/>
      <c r="K12" s="31"/>
      <c r="L12" s="31"/>
      <c r="M12" s="31"/>
      <c r="N12" s="31"/>
      <c r="O12" s="31"/>
      <c r="P12" s="31"/>
      <c r="Q12" s="31"/>
      <c r="R12" s="31"/>
      <c r="S12" s="31"/>
      <c r="T12" s="31"/>
      <c r="U12" s="31"/>
      <c r="V12" s="31"/>
      <c r="W12" s="31"/>
      <c r="X12" s="31"/>
      <c r="Y12" s="31"/>
      <c r="Z12" s="31"/>
    </row>
    <row r="13" spans="1:26" ht="45" customHeight="1">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row>
    <row r="14" spans="1:26" ht="35.25" customHeight="1">
      <c r="A14" s="180" t="s">
        <v>208</v>
      </c>
      <c r="B14" s="181"/>
      <c r="C14" s="181"/>
      <c r="D14" s="181"/>
      <c r="E14" s="181"/>
      <c r="F14" s="181"/>
      <c r="G14" s="181"/>
      <c r="H14" s="182"/>
      <c r="I14" s="32"/>
      <c r="J14" s="32"/>
      <c r="K14" s="32"/>
      <c r="L14" s="32"/>
      <c r="M14" s="32"/>
      <c r="N14" s="32"/>
      <c r="O14" s="32"/>
      <c r="P14" s="32"/>
      <c r="Q14" s="32"/>
      <c r="R14" s="32"/>
      <c r="S14" s="32"/>
      <c r="T14" s="32"/>
      <c r="U14" s="32"/>
      <c r="V14" s="32"/>
      <c r="W14" s="32"/>
      <c r="X14" s="32"/>
      <c r="Y14" s="32"/>
      <c r="Z14" s="32"/>
    </row>
    <row r="15" spans="1:26" ht="35.25" customHeight="1">
      <c r="A15" s="186" t="s">
        <v>209</v>
      </c>
      <c r="B15" s="187"/>
      <c r="C15" s="187"/>
      <c r="D15" s="187"/>
      <c r="E15" s="187"/>
      <c r="F15" s="187"/>
      <c r="G15" s="187"/>
      <c r="H15" s="188"/>
      <c r="I15" s="32"/>
      <c r="J15" s="32"/>
      <c r="K15" s="32"/>
      <c r="L15" s="32"/>
      <c r="M15" s="32"/>
      <c r="N15" s="32"/>
      <c r="O15" s="32"/>
      <c r="P15" s="32"/>
      <c r="Q15" s="32"/>
      <c r="R15" s="32"/>
      <c r="S15" s="32"/>
      <c r="T15" s="32"/>
      <c r="U15" s="32"/>
      <c r="V15" s="32"/>
      <c r="W15" s="32"/>
      <c r="X15" s="32"/>
      <c r="Y15" s="32"/>
      <c r="Z15" s="32"/>
    </row>
    <row r="16" spans="1:26" ht="33" customHeight="1">
      <c r="A16" s="47"/>
      <c r="B16" s="34" t="s">
        <v>152</v>
      </c>
      <c r="C16" s="34" t="s">
        <v>153</v>
      </c>
      <c r="D16" s="34" t="s">
        <v>154</v>
      </c>
      <c r="E16" s="34" t="s">
        <v>155</v>
      </c>
      <c r="F16" s="34" t="s">
        <v>156</v>
      </c>
      <c r="G16" s="34" t="s">
        <v>157</v>
      </c>
      <c r="H16" s="35" t="s">
        <v>158</v>
      </c>
      <c r="I16" s="32"/>
      <c r="J16" s="32"/>
      <c r="K16" s="32"/>
      <c r="L16" s="32"/>
      <c r="M16" s="32"/>
      <c r="N16" s="32"/>
      <c r="O16" s="32"/>
      <c r="P16" s="32"/>
      <c r="Q16" s="32"/>
      <c r="R16" s="32"/>
      <c r="S16" s="32"/>
      <c r="T16" s="32"/>
      <c r="U16" s="32"/>
      <c r="V16" s="32"/>
      <c r="W16" s="32"/>
      <c r="X16" s="32"/>
      <c r="Y16" s="32"/>
      <c r="Z16" s="32"/>
    </row>
    <row r="17" spans="1:26" ht="96.75" customHeight="1">
      <c r="A17" s="48" t="s">
        <v>210</v>
      </c>
      <c r="B17" s="39" t="s">
        <v>211</v>
      </c>
      <c r="C17" s="39" t="s">
        <v>212</v>
      </c>
      <c r="D17" s="49" t="s">
        <v>213</v>
      </c>
      <c r="E17" s="49" t="s">
        <v>214</v>
      </c>
      <c r="F17" s="49" t="s">
        <v>215</v>
      </c>
      <c r="G17" s="49" t="s">
        <v>216</v>
      </c>
      <c r="H17" s="50" t="s">
        <v>217</v>
      </c>
      <c r="I17" s="31"/>
      <c r="J17" s="31"/>
      <c r="K17" s="31"/>
      <c r="L17" s="31"/>
      <c r="M17" s="31"/>
      <c r="N17" s="31"/>
      <c r="O17" s="31"/>
      <c r="P17" s="31"/>
      <c r="Q17" s="31"/>
      <c r="R17" s="31"/>
      <c r="S17" s="31"/>
      <c r="T17" s="31"/>
      <c r="U17" s="31"/>
      <c r="V17" s="31"/>
      <c r="W17" s="31"/>
      <c r="X17" s="31"/>
      <c r="Y17" s="31"/>
      <c r="Z17" s="31"/>
    </row>
    <row r="18" spans="1:26" ht="84" customHeight="1">
      <c r="A18" s="48"/>
      <c r="B18" s="39" t="s">
        <v>218</v>
      </c>
      <c r="C18" s="39" t="s">
        <v>219</v>
      </c>
      <c r="D18" s="42" t="s">
        <v>220</v>
      </c>
      <c r="E18" s="42" t="s">
        <v>221</v>
      </c>
      <c r="F18" s="42" t="s">
        <v>222</v>
      </c>
      <c r="G18" s="42" t="s">
        <v>223</v>
      </c>
      <c r="H18" s="51" t="s">
        <v>224</v>
      </c>
      <c r="I18" s="31"/>
      <c r="J18" s="31"/>
      <c r="K18" s="31"/>
      <c r="L18" s="31"/>
      <c r="M18" s="31"/>
      <c r="N18" s="31"/>
      <c r="O18" s="31"/>
      <c r="P18" s="31"/>
      <c r="Q18" s="31"/>
      <c r="R18" s="31"/>
      <c r="S18" s="31"/>
      <c r="T18" s="31"/>
      <c r="U18" s="31"/>
      <c r="V18" s="31"/>
      <c r="W18" s="31"/>
      <c r="X18" s="31"/>
      <c r="Y18" s="31"/>
      <c r="Z18" s="31"/>
    </row>
    <row r="19" spans="1:26" ht="110.25" customHeight="1">
      <c r="A19" s="48"/>
      <c r="B19" s="39" t="s">
        <v>225</v>
      </c>
      <c r="C19" s="39" t="s">
        <v>226</v>
      </c>
      <c r="D19" s="42" t="s">
        <v>227</v>
      </c>
      <c r="E19" s="42" t="s">
        <v>228</v>
      </c>
      <c r="F19" s="42" t="s">
        <v>229</v>
      </c>
      <c r="G19" s="42" t="s">
        <v>230</v>
      </c>
      <c r="H19" s="51" t="s">
        <v>231</v>
      </c>
      <c r="I19" s="31"/>
      <c r="J19" s="31"/>
      <c r="K19" s="31"/>
      <c r="L19" s="31"/>
      <c r="M19" s="31"/>
      <c r="N19" s="31"/>
      <c r="O19" s="31"/>
      <c r="P19" s="31"/>
      <c r="Q19" s="31"/>
      <c r="R19" s="31"/>
      <c r="S19" s="31"/>
      <c r="T19" s="31"/>
      <c r="U19" s="31"/>
      <c r="V19" s="31"/>
      <c r="W19" s="31"/>
      <c r="X19" s="31"/>
      <c r="Y19" s="31"/>
      <c r="Z19" s="31"/>
    </row>
    <row r="20" spans="1:26" ht="18" customHeight="1">
      <c r="A20" s="48"/>
      <c r="B20" s="39" t="s">
        <v>232</v>
      </c>
      <c r="C20" s="39" t="s">
        <v>233</v>
      </c>
      <c r="D20" s="42" t="s">
        <v>234</v>
      </c>
      <c r="E20" s="42" t="s">
        <v>235</v>
      </c>
      <c r="F20" s="42" t="s">
        <v>236</v>
      </c>
      <c r="G20" s="42" t="s">
        <v>237</v>
      </c>
      <c r="H20" s="51" t="s">
        <v>238</v>
      </c>
      <c r="I20" s="31"/>
      <c r="J20" s="31"/>
      <c r="K20" s="31"/>
      <c r="L20" s="31"/>
      <c r="M20" s="31"/>
      <c r="N20" s="31"/>
      <c r="O20" s="31"/>
      <c r="P20" s="31"/>
      <c r="Q20" s="31"/>
      <c r="R20" s="31"/>
      <c r="S20" s="31"/>
      <c r="T20" s="31"/>
      <c r="U20" s="31"/>
      <c r="V20" s="31"/>
      <c r="W20" s="31"/>
      <c r="X20" s="31"/>
      <c r="Y20" s="31"/>
      <c r="Z20" s="31"/>
    </row>
    <row r="21" spans="1:26" ht="87.75" customHeight="1">
      <c r="A21" s="48"/>
      <c r="B21" s="39" t="s">
        <v>239</v>
      </c>
      <c r="C21" s="39" t="s">
        <v>240</v>
      </c>
      <c r="D21" s="42" t="s">
        <v>241</v>
      </c>
      <c r="E21" s="42" t="s">
        <v>242</v>
      </c>
      <c r="F21" s="42" t="s">
        <v>243</v>
      </c>
      <c r="G21" s="42" t="s">
        <v>244</v>
      </c>
      <c r="H21" s="51" t="s">
        <v>245</v>
      </c>
      <c r="I21" s="31"/>
      <c r="J21" s="31"/>
      <c r="K21" s="31"/>
      <c r="L21" s="31"/>
      <c r="M21" s="31"/>
      <c r="N21" s="31"/>
      <c r="O21" s="31"/>
      <c r="P21" s="31"/>
      <c r="Q21" s="31"/>
      <c r="R21" s="31"/>
      <c r="S21" s="31"/>
      <c r="T21" s="31"/>
      <c r="U21" s="31"/>
      <c r="V21" s="31"/>
      <c r="W21" s="31"/>
      <c r="X21" s="31"/>
      <c r="Y21" s="31"/>
      <c r="Z21" s="31"/>
    </row>
    <row r="22" spans="1:26" ht="107.25" customHeight="1">
      <c r="A22" s="48"/>
      <c r="B22" s="39" t="s">
        <v>246</v>
      </c>
      <c r="C22" s="39" t="s">
        <v>247</v>
      </c>
      <c r="D22" s="42"/>
      <c r="E22" s="42" t="s">
        <v>248</v>
      </c>
      <c r="F22" s="42" t="s">
        <v>249</v>
      </c>
      <c r="G22" s="42" t="s">
        <v>250</v>
      </c>
      <c r="H22" s="51"/>
      <c r="I22" s="31"/>
      <c r="J22" s="31"/>
      <c r="K22" s="31"/>
      <c r="L22" s="31"/>
      <c r="M22" s="31"/>
      <c r="N22" s="31"/>
      <c r="O22" s="31"/>
      <c r="P22" s="31"/>
      <c r="Q22" s="31"/>
      <c r="R22" s="31"/>
      <c r="S22" s="31"/>
      <c r="T22" s="31"/>
      <c r="U22" s="31"/>
      <c r="V22" s="31"/>
      <c r="W22" s="31"/>
      <c r="X22" s="31"/>
      <c r="Y22" s="31"/>
      <c r="Z22" s="31"/>
    </row>
    <row r="23" spans="1:26" ht="125.25" customHeight="1">
      <c r="A23" s="52"/>
      <c r="B23" s="45" t="s">
        <v>251</v>
      </c>
      <c r="C23" s="45" t="s">
        <v>252</v>
      </c>
      <c r="D23" s="44"/>
      <c r="E23" s="44" t="s">
        <v>253</v>
      </c>
      <c r="F23" s="44" t="s">
        <v>254</v>
      </c>
      <c r="G23" s="44"/>
      <c r="H23" s="53"/>
      <c r="I23" s="31"/>
      <c r="J23" s="31"/>
      <c r="K23" s="31"/>
      <c r="L23" s="31"/>
      <c r="M23" s="31"/>
      <c r="N23" s="31"/>
      <c r="O23" s="31"/>
      <c r="P23" s="31"/>
      <c r="Q23" s="31"/>
      <c r="R23" s="31"/>
      <c r="S23" s="31"/>
      <c r="T23" s="31"/>
      <c r="U23" s="31"/>
      <c r="V23" s="31"/>
      <c r="W23" s="31"/>
      <c r="X23" s="31"/>
      <c r="Y23" s="31"/>
      <c r="Z23" s="31"/>
    </row>
    <row r="24" spans="1:26" ht="4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row>
    <row r="25" spans="1:26" ht="35.25" customHeight="1">
      <c r="A25" s="180" t="s">
        <v>255</v>
      </c>
      <c r="B25" s="181"/>
      <c r="C25" s="181"/>
      <c r="D25" s="181"/>
      <c r="E25" s="181"/>
      <c r="F25" s="181"/>
      <c r="G25" s="181"/>
      <c r="H25" s="182"/>
      <c r="I25" s="31"/>
      <c r="J25" s="31"/>
      <c r="K25" s="31"/>
      <c r="L25" s="31"/>
      <c r="M25" s="31"/>
      <c r="N25" s="31"/>
      <c r="O25" s="31"/>
      <c r="P25" s="31"/>
      <c r="Q25" s="31"/>
      <c r="R25" s="31"/>
      <c r="S25" s="31"/>
      <c r="T25" s="31"/>
      <c r="U25" s="31"/>
      <c r="V25" s="31"/>
      <c r="W25" s="31"/>
      <c r="X25" s="31"/>
      <c r="Y25" s="31"/>
      <c r="Z25" s="31"/>
    </row>
    <row r="26" spans="1:26" ht="35.25" customHeight="1">
      <c r="A26" s="186" t="s">
        <v>256</v>
      </c>
      <c r="B26" s="187"/>
      <c r="C26" s="187"/>
      <c r="D26" s="187"/>
      <c r="E26" s="187"/>
      <c r="F26" s="187"/>
      <c r="G26" s="187"/>
      <c r="H26" s="188"/>
      <c r="I26" s="31"/>
      <c r="J26" s="31"/>
      <c r="K26" s="31"/>
      <c r="L26" s="31"/>
      <c r="M26" s="31"/>
      <c r="N26" s="31"/>
      <c r="O26" s="31"/>
      <c r="P26" s="31"/>
      <c r="Q26" s="31"/>
      <c r="R26" s="31"/>
      <c r="S26" s="31"/>
      <c r="T26" s="31"/>
      <c r="U26" s="31"/>
      <c r="V26" s="31"/>
      <c r="W26" s="31"/>
      <c r="X26" s="31"/>
      <c r="Y26" s="31"/>
      <c r="Z26" s="31"/>
    </row>
    <row r="27" spans="1:26" ht="45" customHeight="1">
      <c r="A27" s="47"/>
      <c r="B27" s="34" t="s">
        <v>152</v>
      </c>
      <c r="C27" s="34" t="s">
        <v>153</v>
      </c>
      <c r="D27" s="34" t="s">
        <v>154</v>
      </c>
      <c r="E27" s="34" t="s">
        <v>155</v>
      </c>
      <c r="F27" s="34" t="s">
        <v>156</v>
      </c>
      <c r="G27" s="34" t="s">
        <v>157</v>
      </c>
      <c r="H27" s="35" t="s">
        <v>158</v>
      </c>
      <c r="I27" s="31"/>
      <c r="J27" s="31"/>
      <c r="K27" s="31"/>
      <c r="L27" s="31"/>
      <c r="M27" s="31"/>
      <c r="N27" s="31"/>
      <c r="O27" s="31"/>
      <c r="P27" s="31"/>
      <c r="Q27" s="31"/>
      <c r="R27" s="31"/>
      <c r="S27" s="31"/>
      <c r="T27" s="31"/>
      <c r="U27" s="31"/>
      <c r="V27" s="31"/>
      <c r="W27" s="31"/>
      <c r="X27" s="31"/>
      <c r="Y27" s="31"/>
      <c r="Z27" s="31"/>
    </row>
    <row r="28" spans="1:26" ht="72.75" customHeight="1">
      <c r="A28" s="48" t="s">
        <v>257</v>
      </c>
      <c r="B28" s="39" t="s">
        <v>258</v>
      </c>
      <c r="C28" s="39" t="s">
        <v>259</v>
      </c>
      <c r="D28" s="49" t="s">
        <v>260</v>
      </c>
      <c r="E28" s="49" t="s">
        <v>261</v>
      </c>
      <c r="F28" s="49" t="s">
        <v>262</v>
      </c>
      <c r="G28" s="49" t="s">
        <v>263</v>
      </c>
      <c r="H28" s="50" t="s">
        <v>264</v>
      </c>
      <c r="I28" s="31"/>
      <c r="J28" s="31"/>
      <c r="K28" s="31"/>
      <c r="L28" s="31"/>
      <c r="M28" s="31"/>
      <c r="N28" s="31"/>
      <c r="O28" s="31"/>
      <c r="P28" s="31"/>
      <c r="Q28" s="31"/>
      <c r="R28" s="31"/>
      <c r="S28" s="31"/>
      <c r="T28" s="31"/>
      <c r="U28" s="31"/>
      <c r="V28" s="31"/>
      <c r="W28" s="31"/>
      <c r="X28" s="31"/>
      <c r="Y28" s="31"/>
      <c r="Z28" s="31"/>
    </row>
    <row r="29" spans="1:26" ht="86.25" customHeight="1">
      <c r="A29" s="48"/>
      <c r="B29" s="39" t="s">
        <v>265</v>
      </c>
      <c r="C29" s="39" t="s">
        <v>266</v>
      </c>
      <c r="D29" s="42" t="s">
        <v>267</v>
      </c>
      <c r="E29" s="42" t="s">
        <v>268</v>
      </c>
      <c r="F29" s="42" t="s">
        <v>269</v>
      </c>
      <c r="G29" s="42" t="s">
        <v>270</v>
      </c>
      <c r="H29" s="51" t="s">
        <v>271</v>
      </c>
      <c r="I29" s="31"/>
      <c r="J29" s="31"/>
      <c r="K29" s="31"/>
      <c r="L29" s="31"/>
      <c r="M29" s="31"/>
      <c r="N29" s="31"/>
      <c r="O29" s="31"/>
      <c r="P29" s="31"/>
      <c r="Q29" s="31"/>
      <c r="R29" s="31"/>
      <c r="S29" s="31"/>
      <c r="T29" s="31"/>
      <c r="U29" s="31"/>
      <c r="V29" s="31"/>
      <c r="W29" s="31"/>
      <c r="X29" s="31"/>
      <c r="Y29" s="31"/>
      <c r="Z29" s="31"/>
    </row>
    <row r="30" spans="1:26" ht="71.25" customHeight="1">
      <c r="A30" s="48"/>
      <c r="B30" s="39" t="s">
        <v>272</v>
      </c>
      <c r="C30" s="39" t="s">
        <v>273</v>
      </c>
      <c r="D30" s="42" t="s">
        <v>274</v>
      </c>
      <c r="E30" s="42" t="s">
        <v>275</v>
      </c>
      <c r="F30" s="42" t="s">
        <v>276</v>
      </c>
      <c r="G30" s="42" t="s">
        <v>277</v>
      </c>
      <c r="H30" s="51" t="s">
        <v>278</v>
      </c>
      <c r="I30" s="31"/>
      <c r="J30" s="31"/>
      <c r="K30" s="31"/>
      <c r="L30" s="31"/>
      <c r="M30" s="31"/>
      <c r="N30" s="31"/>
      <c r="O30" s="31"/>
      <c r="P30" s="31"/>
      <c r="Q30" s="31"/>
      <c r="R30" s="31"/>
      <c r="S30" s="31"/>
      <c r="T30" s="31"/>
      <c r="U30" s="31"/>
      <c r="V30" s="31"/>
      <c r="W30" s="31"/>
      <c r="X30" s="31"/>
      <c r="Y30" s="31"/>
      <c r="Z30" s="31"/>
    </row>
    <row r="31" spans="1:26" ht="71.25" customHeight="1">
      <c r="A31" s="48"/>
      <c r="B31" s="39" t="s">
        <v>279</v>
      </c>
      <c r="C31" s="39" t="s">
        <v>280</v>
      </c>
      <c r="D31" s="42" t="s">
        <v>281</v>
      </c>
      <c r="E31" s="42" t="s">
        <v>282</v>
      </c>
      <c r="F31" s="42" t="s">
        <v>283</v>
      </c>
      <c r="G31" s="42" t="s">
        <v>284</v>
      </c>
      <c r="H31" s="51"/>
      <c r="I31" s="31"/>
      <c r="J31" s="31"/>
      <c r="K31" s="31"/>
      <c r="L31" s="31"/>
      <c r="M31" s="31"/>
      <c r="N31" s="31"/>
      <c r="O31" s="31"/>
      <c r="P31" s="31"/>
      <c r="Q31" s="31"/>
      <c r="R31" s="31"/>
      <c r="S31" s="31"/>
      <c r="T31" s="31"/>
      <c r="U31" s="31"/>
      <c r="V31" s="31"/>
      <c r="W31" s="31"/>
      <c r="X31" s="31"/>
      <c r="Y31" s="31"/>
      <c r="Z31" s="31"/>
    </row>
    <row r="32" spans="1:26" ht="71.25" customHeight="1">
      <c r="A32" s="48"/>
      <c r="B32" s="39" t="s">
        <v>285</v>
      </c>
      <c r="C32" s="39" t="s">
        <v>286</v>
      </c>
      <c r="D32" s="42" t="s">
        <v>287</v>
      </c>
      <c r="E32" s="42"/>
      <c r="F32" s="42" t="s">
        <v>288</v>
      </c>
      <c r="G32" s="42" t="s">
        <v>289</v>
      </c>
      <c r="H32" s="51"/>
      <c r="I32" s="31"/>
      <c r="J32" s="31"/>
      <c r="K32" s="31"/>
      <c r="L32" s="31"/>
      <c r="M32" s="31"/>
      <c r="N32" s="31"/>
      <c r="O32" s="31"/>
      <c r="P32" s="31"/>
      <c r="Q32" s="31"/>
      <c r="R32" s="31"/>
      <c r="S32" s="31"/>
      <c r="T32" s="31"/>
      <c r="U32" s="31"/>
      <c r="V32" s="31"/>
      <c r="W32" s="31"/>
      <c r="X32" s="31"/>
      <c r="Y32" s="31"/>
      <c r="Z32" s="31"/>
    </row>
    <row r="33" spans="1:26" ht="54.75" customHeight="1">
      <c r="A33" s="52"/>
      <c r="B33" s="45"/>
      <c r="C33" s="45"/>
      <c r="D33" s="44" t="s">
        <v>290</v>
      </c>
      <c r="E33" s="44"/>
      <c r="F33" s="44"/>
      <c r="G33" s="44"/>
      <c r="H33" s="53"/>
      <c r="I33" s="31"/>
      <c r="J33" s="31"/>
      <c r="K33" s="31"/>
      <c r="L33" s="31"/>
      <c r="M33" s="31"/>
      <c r="N33" s="31"/>
      <c r="O33" s="31"/>
      <c r="P33" s="31"/>
      <c r="Q33" s="31"/>
      <c r="R33" s="31"/>
      <c r="S33" s="31"/>
      <c r="T33" s="31"/>
      <c r="U33" s="31"/>
      <c r="V33" s="31"/>
      <c r="W33" s="31"/>
      <c r="X33" s="31"/>
      <c r="Y33" s="31"/>
      <c r="Z33" s="31"/>
    </row>
    <row r="34" spans="1:26" ht="4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ht="35.25" customHeight="1">
      <c r="A35" s="180" t="s">
        <v>291</v>
      </c>
      <c r="B35" s="181"/>
      <c r="C35" s="181"/>
      <c r="D35" s="181"/>
      <c r="E35" s="181"/>
      <c r="F35" s="181"/>
      <c r="G35" s="181"/>
      <c r="H35" s="182"/>
      <c r="I35" s="31"/>
      <c r="J35" s="31"/>
      <c r="K35" s="31"/>
      <c r="L35" s="31"/>
      <c r="M35" s="31"/>
      <c r="N35" s="31"/>
      <c r="O35" s="31"/>
      <c r="P35" s="31"/>
      <c r="Q35" s="31"/>
      <c r="R35" s="31"/>
      <c r="S35" s="31"/>
      <c r="T35" s="31"/>
      <c r="U35" s="31"/>
      <c r="V35" s="31"/>
      <c r="W35" s="31"/>
      <c r="X35" s="31"/>
      <c r="Y35" s="31"/>
      <c r="Z35" s="31"/>
    </row>
    <row r="36" spans="1:26" ht="35.25" customHeight="1">
      <c r="A36" s="186" t="s">
        <v>292</v>
      </c>
      <c r="B36" s="187"/>
      <c r="C36" s="187"/>
      <c r="D36" s="187"/>
      <c r="E36" s="187"/>
      <c r="F36" s="187"/>
      <c r="G36" s="187"/>
      <c r="H36" s="188"/>
      <c r="I36" s="31"/>
      <c r="J36" s="31"/>
      <c r="K36" s="31"/>
      <c r="L36" s="31"/>
      <c r="M36" s="31"/>
      <c r="N36" s="31"/>
      <c r="O36" s="31"/>
      <c r="P36" s="31"/>
      <c r="Q36" s="31"/>
      <c r="R36" s="31"/>
      <c r="S36" s="31"/>
      <c r="T36" s="31"/>
      <c r="U36" s="31"/>
      <c r="V36" s="31"/>
      <c r="W36" s="31"/>
      <c r="X36" s="31"/>
      <c r="Y36" s="31"/>
      <c r="Z36" s="31"/>
    </row>
    <row r="37" spans="1:26" ht="18" customHeight="1">
      <c r="A37" s="54"/>
      <c r="B37" s="34" t="s">
        <v>152</v>
      </c>
      <c r="C37" s="34" t="s">
        <v>153</v>
      </c>
      <c r="D37" s="34" t="s">
        <v>154</v>
      </c>
      <c r="E37" s="34" t="s">
        <v>155</v>
      </c>
      <c r="F37" s="34" t="s">
        <v>156</v>
      </c>
      <c r="G37" s="34" t="s">
        <v>157</v>
      </c>
      <c r="H37" s="35" t="s">
        <v>158</v>
      </c>
      <c r="I37" s="31"/>
      <c r="J37" s="31"/>
      <c r="K37" s="31"/>
      <c r="L37" s="31"/>
      <c r="M37" s="31"/>
      <c r="N37" s="31"/>
      <c r="O37" s="31"/>
      <c r="P37" s="31"/>
      <c r="Q37" s="31"/>
      <c r="R37" s="31"/>
      <c r="S37" s="31"/>
      <c r="T37" s="31"/>
      <c r="U37" s="31"/>
      <c r="V37" s="31"/>
      <c r="W37" s="31"/>
      <c r="X37" s="31"/>
      <c r="Y37" s="31"/>
      <c r="Z37" s="31"/>
    </row>
    <row r="38" spans="1:26" ht="18" customHeight="1">
      <c r="A38" s="48" t="s">
        <v>293</v>
      </c>
      <c r="B38" s="39" t="s">
        <v>294</v>
      </c>
      <c r="C38" s="39" t="s">
        <v>295</v>
      </c>
      <c r="D38" s="39" t="s">
        <v>296</v>
      </c>
      <c r="E38" s="39" t="s">
        <v>297</v>
      </c>
      <c r="F38" s="39" t="s">
        <v>298</v>
      </c>
      <c r="G38" s="39" t="s">
        <v>299</v>
      </c>
      <c r="H38" s="40" t="s">
        <v>300</v>
      </c>
      <c r="I38" s="31"/>
      <c r="J38" s="31"/>
      <c r="K38" s="31"/>
      <c r="L38" s="31"/>
      <c r="M38" s="31"/>
      <c r="N38" s="31"/>
      <c r="O38" s="31"/>
      <c r="P38" s="31"/>
      <c r="Q38" s="31"/>
      <c r="R38" s="31"/>
      <c r="S38" s="31"/>
      <c r="T38" s="31"/>
      <c r="U38" s="31"/>
      <c r="V38" s="31"/>
      <c r="W38" s="31"/>
      <c r="X38" s="31"/>
      <c r="Y38" s="31"/>
      <c r="Z38" s="31"/>
    </row>
    <row r="39" spans="1:26" ht="55.5" customHeight="1">
      <c r="A39" s="48"/>
      <c r="B39" s="39" t="s">
        <v>301</v>
      </c>
      <c r="C39" s="39" t="s">
        <v>302</v>
      </c>
      <c r="D39" s="39" t="s">
        <v>303</v>
      </c>
      <c r="E39" s="39" t="s">
        <v>304</v>
      </c>
      <c r="F39" s="39" t="s">
        <v>305</v>
      </c>
      <c r="G39" s="39" t="s">
        <v>306</v>
      </c>
      <c r="H39" s="40" t="s">
        <v>307</v>
      </c>
      <c r="I39" s="31"/>
      <c r="J39" s="31"/>
      <c r="K39" s="31"/>
      <c r="L39" s="31"/>
      <c r="M39" s="31"/>
      <c r="N39" s="31"/>
      <c r="O39" s="31"/>
      <c r="P39" s="31"/>
      <c r="Q39" s="31"/>
      <c r="R39" s="31"/>
      <c r="S39" s="31"/>
      <c r="T39" s="31"/>
      <c r="U39" s="31"/>
      <c r="V39" s="31"/>
      <c r="W39" s="31"/>
      <c r="X39" s="31"/>
      <c r="Y39" s="31"/>
      <c r="Z39" s="31"/>
    </row>
    <row r="40" spans="1:26" ht="69.75" customHeight="1">
      <c r="A40" s="48"/>
      <c r="B40" s="39" t="s">
        <v>308</v>
      </c>
      <c r="C40" s="39" t="s">
        <v>309</v>
      </c>
      <c r="D40" s="39" t="s">
        <v>310</v>
      </c>
      <c r="E40" s="39" t="s">
        <v>311</v>
      </c>
      <c r="F40" s="39" t="s">
        <v>312</v>
      </c>
      <c r="G40" s="39" t="s">
        <v>313</v>
      </c>
      <c r="H40" s="40" t="s">
        <v>314</v>
      </c>
      <c r="I40" s="31"/>
      <c r="J40" s="31"/>
      <c r="K40" s="31"/>
      <c r="L40" s="31"/>
      <c r="M40" s="31"/>
      <c r="N40" s="31"/>
      <c r="O40" s="31"/>
      <c r="P40" s="31"/>
      <c r="Q40" s="31"/>
      <c r="R40" s="31"/>
      <c r="S40" s="31"/>
      <c r="T40" s="31"/>
      <c r="U40" s="31"/>
      <c r="V40" s="31"/>
      <c r="W40" s="31"/>
      <c r="X40" s="31"/>
      <c r="Y40" s="31"/>
      <c r="Z40" s="31"/>
    </row>
    <row r="41" spans="1:26" ht="18" customHeight="1">
      <c r="A41" s="48"/>
      <c r="B41" s="39" t="s">
        <v>315</v>
      </c>
      <c r="C41" s="39" t="s">
        <v>316</v>
      </c>
      <c r="D41" s="39" t="s">
        <v>317</v>
      </c>
      <c r="E41" s="39" t="s">
        <v>318</v>
      </c>
      <c r="F41" s="39" t="s">
        <v>319</v>
      </c>
      <c r="G41" s="39" t="s">
        <v>320</v>
      </c>
      <c r="H41" s="40" t="s">
        <v>321</v>
      </c>
      <c r="I41" s="31"/>
      <c r="J41" s="31"/>
      <c r="K41" s="31"/>
      <c r="L41" s="31"/>
      <c r="M41" s="31"/>
      <c r="N41" s="31"/>
      <c r="O41" s="31"/>
      <c r="P41" s="31"/>
      <c r="Q41" s="31"/>
      <c r="R41" s="31"/>
      <c r="S41" s="31"/>
      <c r="T41" s="31"/>
      <c r="U41" s="31"/>
      <c r="V41" s="31"/>
      <c r="W41" s="31"/>
      <c r="X41" s="31"/>
      <c r="Y41" s="31"/>
      <c r="Z41" s="31"/>
    </row>
    <row r="42" spans="1:26" ht="121.5" customHeight="1">
      <c r="A42" s="48"/>
      <c r="B42" s="39" t="s">
        <v>322</v>
      </c>
      <c r="C42" s="39" t="s">
        <v>323</v>
      </c>
      <c r="D42" s="39" t="s">
        <v>324</v>
      </c>
      <c r="E42" s="39" t="s">
        <v>325</v>
      </c>
      <c r="F42" s="39" t="s">
        <v>326</v>
      </c>
      <c r="G42" s="39" t="s">
        <v>327</v>
      </c>
      <c r="H42" s="40" t="s">
        <v>328</v>
      </c>
      <c r="I42" s="31"/>
      <c r="J42" s="31"/>
      <c r="K42" s="31"/>
      <c r="L42" s="31"/>
      <c r="M42" s="31"/>
      <c r="N42" s="31"/>
      <c r="O42" s="31"/>
      <c r="P42" s="31"/>
      <c r="Q42" s="31"/>
      <c r="R42" s="31"/>
      <c r="S42" s="31"/>
      <c r="T42" s="31"/>
      <c r="U42" s="31"/>
      <c r="V42" s="31"/>
      <c r="W42" s="31"/>
      <c r="X42" s="31"/>
      <c r="Y42" s="31"/>
      <c r="Z42" s="31"/>
    </row>
    <row r="43" spans="1:26" ht="72.75" customHeight="1">
      <c r="A43" s="48"/>
      <c r="B43" s="39" t="s">
        <v>329</v>
      </c>
      <c r="C43" s="39" t="s">
        <v>330</v>
      </c>
      <c r="D43" s="39" t="s">
        <v>331</v>
      </c>
      <c r="E43" s="39" t="s">
        <v>332</v>
      </c>
      <c r="F43" s="39" t="s">
        <v>333</v>
      </c>
      <c r="G43" s="39" t="s">
        <v>334</v>
      </c>
      <c r="H43" s="40" t="s">
        <v>335</v>
      </c>
      <c r="I43" s="31"/>
      <c r="J43" s="31"/>
      <c r="K43" s="31"/>
      <c r="L43" s="31"/>
      <c r="M43" s="31"/>
      <c r="N43" s="31"/>
      <c r="O43" s="31"/>
      <c r="P43" s="31"/>
      <c r="Q43" s="31"/>
      <c r="R43" s="31"/>
      <c r="S43" s="31"/>
      <c r="T43" s="31"/>
      <c r="U43" s="31"/>
      <c r="V43" s="31"/>
      <c r="W43" s="31"/>
      <c r="X43" s="31"/>
      <c r="Y43" s="31"/>
      <c r="Z43" s="31"/>
    </row>
    <row r="44" spans="1:26" ht="18" customHeight="1">
      <c r="A44" s="55"/>
      <c r="B44" s="39" t="s">
        <v>336</v>
      </c>
      <c r="C44" s="39"/>
      <c r="D44" s="39" t="s">
        <v>337</v>
      </c>
      <c r="E44" s="39"/>
      <c r="F44" s="39"/>
      <c r="G44" s="39"/>
      <c r="H44" s="40"/>
      <c r="I44" s="31"/>
      <c r="J44" s="31"/>
      <c r="K44" s="31"/>
      <c r="L44" s="31"/>
      <c r="M44" s="31"/>
      <c r="N44" s="31"/>
      <c r="O44" s="31"/>
      <c r="P44" s="31"/>
      <c r="Q44" s="31"/>
      <c r="R44" s="31"/>
      <c r="S44" s="31"/>
      <c r="T44" s="31"/>
      <c r="U44" s="31"/>
      <c r="V44" s="31"/>
      <c r="W44" s="31"/>
      <c r="X44" s="31"/>
      <c r="Y44" s="31"/>
      <c r="Z44" s="31"/>
    </row>
    <row r="45" spans="1:26" ht="18" customHeight="1">
      <c r="A45" s="56"/>
      <c r="B45" s="45" t="s">
        <v>338</v>
      </c>
      <c r="C45" s="45"/>
      <c r="D45" s="45"/>
      <c r="E45" s="45"/>
      <c r="F45" s="45"/>
      <c r="G45" s="45"/>
      <c r="H45" s="46"/>
      <c r="I45" s="31"/>
      <c r="J45" s="31"/>
      <c r="K45" s="31"/>
      <c r="L45" s="31"/>
      <c r="M45" s="31"/>
      <c r="N45" s="31"/>
      <c r="O45" s="31"/>
      <c r="P45" s="31"/>
      <c r="Q45" s="31"/>
      <c r="R45" s="31"/>
      <c r="S45" s="31"/>
      <c r="T45" s="31"/>
      <c r="U45" s="31"/>
      <c r="V45" s="31"/>
      <c r="W45" s="31"/>
      <c r="X45" s="31"/>
      <c r="Y45" s="31"/>
      <c r="Z45" s="31"/>
    </row>
    <row r="46" spans="1:26" ht="4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35.25" customHeight="1">
      <c r="A47" s="180" t="s">
        <v>339</v>
      </c>
      <c r="B47" s="181"/>
      <c r="C47" s="181"/>
      <c r="D47" s="181"/>
      <c r="E47" s="181"/>
      <c r="F47" s="181"/>
      <c r="G47" s="181"/>
      <c r="H47" s="182"/>
      <c r="I47" s="31"/>
      <c r="J47" s="31"/>
      <c r="K47" s="31"/>
      <c r="L47" s="31"/>
      <c r="M47" s="31"/>
      <c r="N47" s="31"/>
      <c r="O47" s="31"/>
      <c r="P47" s="31"/>
      <c r="Q47" s="31"/>
      <c r="R47" s="31"/>
      <c r="S47" s="31"/>
      <c r="T47" s="31"/>
      <c r="U47" s="31"/>
      <c r="V47" s="31"/>
      <c r="W47" s="31"/>
      <c r="X47" s="31"/>
      <c r="Y47" s="31"/>
      <c r="Z47" s="31"/>
    </row>
    <row r="48" spans="1:26" ht="35.25" customHeight="1">
      <c r="A48" s="186" t="s">
        <v>340</v>
      </c>
      <c r="B48" s="187"/>
      <c r="C48" s="187"/>
      <c r="D48" s="187"/>
      <c r="E48" s="187"/>
      <c r="F48" s="187"/>
      <c r="G48" s="187"/>
      <c r="H48" s="188"/>
      <c r="I48" s="31"/>
      <c r="J48" s="31"/>
      <c r="K48" s="31"/>
      <c r="L48" s="31"/>
      <c r="M48" s="31"/>
      <c r="N48" s="31"/>
      <c r="O48" s="31"/>
      <c r="P48" s="31"/>
      <c r="Q48" s="31"/>
      <c r="R48" s="31"/>
      <c r="S48" s="31"/>
      <c r="T48" s="31"/>
      <c r="U48" s="31"/>
      <c r="V48" s="31"/>
      <c r="W48" s="31"/>
      <c r="X48" s="31"/>
      <c r="Y48" s="31"/>
      <c r="Z48" s="31"/>
    </row>
    <row r="49" spans="1:26" ht="18" customHeight="1">
      <c r="A49" s="47" t="s">
        <v>341</v>
      </c>
      <c r="B49" s="34" t="s">
        <v>152</v>
      </c>
      <c r="C49" s="34" t="s">
        <v>153</v>
      </c>
      <c r="D49" s="34" t="s">
        <v>154</v>
      </c>
      <c r="E49" s="34" t="s">
        <v>155</v>
      </c>
      <c r="F49" s="34" t="s">
        <v>156</v>
      </c>
      <c r="G49" s="34" t="s">
        <v>157</v>
      </c>
      <c r="H49" s="57" t="s">
        <v>158</v>
      </c>
      <c r="I49" s="31"/>
      <c r="J49" s="31"/>
      <c r="K49" s="31"/>
      <c r="L49" s="31"/>
      <c r="M49" s="31"/>
      <c r="N49" s="31"/>
      <c r="O49" s="31"/>
      <c r="P49" s="31"/>
      <c r="Q49" s="31"/>
      <c r="R49" s="31"/>
      <c r="S49" s="31"/>
      <c r="T49" s="31"/>
      <c r="U49" s="31"/>
      <c r="V49" s="31"/>
      <c r="W49" s="31"/>
      <c r="X49" s="31"/>
      <c r="Y49" s="31"/>
      <c r="Z49" s="31"/>
    </row>
    <row r="50" spans="1:26" ht="63.75" customHeight="1">
      <c r="A50" s="58" t="s">
        <v>342</v>
      </c>
      <c r="B50" s="59" t="s">
        <v>343</v>
      </c>
      <c r="C50" s="59" t="s">
        <v>344</v>
      </c>
      <c r="D50" s="59" t="s">
        <v>345</v>
      </c>
      <c r="E50" s="59" t="s">
        <v>346</v>
      </c>
      <c r="F50" s="59" t="s">
        <v>347</v>
      </c>
      <c r="G50" s="60" t="s">
        <v>348</v>
      </c>
      <c r="H50" s="61" t="s">
        <v>349</v>
      </c>
      <c r="I50" s="31"/>
      <c r="J50" s="31"/>
      <c r="K50" s="31"/>
      <c r="L50" s="31"/>
      <c r="M50" s="31"/>
      <c r="N50" s="31"/>
      <c r="O50" s="31"/>
      <c r="P50" s="31"/>
      <c r="Q50" s="31"/>
      <c r="R50" s="31"/>
      <c r="S50" s="31"/>
      <c r="T50" s="31"/>
      <c r="U50" s="31"/>
      <c r="V50" s="31"/>
      <c r="W50" s="31"/>
      <c r="X50" s="31"/>
      <c r="Y50" s="31"/>
      <c r="Z50" s="31"/>
    </row>
    <row r="51" spans="1:26" ht="75" customHeight="1">
      <c r="A51" s="48"/>
      <c r="B51" s="39" t="s">
        <v>350</v>
      </c>
      <c r="C51" s="39" t="s">
        <v>351</v>
      </c>
      <c r="D51" s="39" t="s">
        <v>352</v>
      </c>
      <c r="E51" s="39" t="s">
        <v>353</v>
      </c>
      <c r="F51" s="39" t="s">
        <v>354</v>
      </c>
      <c r="G51" s="39" t="s">
        <v>355</v>
      </c>
      <c r="H51" s="62" t="s">
        <v>356</v>
      </c>
      <c r="I51" s="31"/>
      <c r="J51" s="31"/>
      <c r="K51" s="31"/>
      <c r="L51" s="31"/>
      <c r="M51" s="31"/>
      <c r="N51" s="31"/>
      <c r="O51" s="31"/>
      <c r="P51" s="31"/>
      <c r="Q51" s="31"/>
      <c r="R51" s="31"/>
      <c r="S51" s="31"/>
      <c r="T51" s="31"/>
      <c r="U51" s="31"/>
      <c r="V51" s="31"/>
      <c r="W51" s="31"/>
      <c r="X51" s="31"/>
      <c r="Y51" s="31"/>
      <c r="Z51" s="31"/>
    </row>
    <row r="52" spans="1:26" ht="104.25" customHeight="1">
      <c r="A52" s="48"/>
      <c r="B52" s="39" t="s">
        <v>357</v>
      </c>
      <c r="C52" s="39" t="s">
        <v>358</v>
      </c>
      <c r="D52" s="39" t="s">
        <v>359</v>
      </c>
      <c r="E52" s="39" t="s">
        <v>360</v>
      </c>
      <c r="F52" s="39" t="s">
        <v>361</v>
      </c>
      <c r="G52" s="39" t="s">
        <v>362</v>
      </c>
      <c r="H52" s="40" t="s">
        <v>363</v>
      </c>
      <c r="I52" s="31"/>
      <c r="J52" s="31"/>
      <c r="K52" s="31"/>
      <c r="L52" s="31"/>
      <c r="M52" s="31"/>
      <c r="N52" s="31"/>
      <c r="O52" s="31"/>
      <c r="P52" s="31"/>
      <c r="Q52" s="31"/>
      <c r="R52" s="31"/>
      <c r="S52" s="31"/>
      <c r="T52" s="31"/>
      <c r="U52" s="31"/>
      <c r="V52" s="31"/>
      <c r="W52" s="31"/>
      <c r="X52" s="31"/>
      <c r="Y52" s="31"/>
      <c r="Z52" s="31"/>
    </row>
    <row r="53" spans="1:26" ht="62.25" customHeight="1">
      <c r="A53" s="48"/>
      <c r="B53" s="39" t="s">
        <v>341</v>
      </c>
      <c r="C53" s="39" t="s">
        <v>364</v>
      </c>
      <c r="D53" s="39" t="s">
        <v>365</v>
      </c>
      <c r="E53" s="39" t="s">
        <v>366</v>
      </c>
      <c r="F53" s="39" t="s">
        <v>367</v>
      </c>
      <c r="G53" s="39" t="s">
        <v>368</v>
      </c>
      <c r="H53" s="40" t="s">
        <v>369</v>
      </c>
      <c r="I53" s="31"/>
      <c r="J53" s="31"/>
      <c r="K53" s="31"/>
      <c r="L53" s="31"/>
      <c r="M53" s="31"/>
      <c r="N53" s="31"/>
      <c r="O53" s="31"/>
      <c r="P53" s="31"/>
      <c r="Q53" s="31"/>
      <c r="R53" s="31"/>
      <c r="S53" s="31"/>
      <c r="T53" s="31"/>
      <c r="U53" s="31"/>
      <c r="V53" s="31"/>
      <c r="W53" s="31"/>
      <c r="X53" s="31"/>
      <c r="Y53" s="31"/>
      <c r="Z53" s="31"/>
    </row>
    <row r="54" spans="1:26" ht="78.75" customHeight="1">
      <c r="A54" s="48"/>
      <c r="B54" s="39"/>
      <c r="C54" s="39" t="s">
        <v>370</v>
      </c>
      <c r="D54" s="39" t="s">
        <v>371</v>
      </c>
      <c r="E54" s="39" t="s">
        <v>372</v>
      </c>
      <c r="F54" s="39" t="s">
        <v>373</v>
      </c>
      <c r="G54" s="39" t="s">
        <v>374</v>
      </c>
      <c r="H54" s="40" t="s">
        <v>375</v>
      </c>
      <c r="I54" s="31"/>
      <c r="J54" s="31"/>
      <c r="K54" s="31"/>
      <c r="L54" s="31"/>
      <c r="M54" s="31"/>
      <c r="N54" s="31"/>
      <c r="O54" s="31"/>
      <c r="P54" s="31"/>
      <c r="Q54" s="31"/>
      <c r="R54" s="31"/>
      <c r="S54" s="31"/>
      <c r="T54" s="31"/>
      <c r="U54" s="31"/>
      <c r="V54" s="31"/>
      <c r="W54" s="31"/>
      <c r="X54" s="31"/>
      <c r="Y54" s="31"/>
      <c r="Z54" s="31"/>
    </row>
    <row r="55" spans="1:26" ht="51" customHeight="1">
      <c r="A55" s="48"/>
      <c r="B55" s="39"/>
      <c r="C55" s="63" t="s">
        <v>376</v>
      </c>
      <c r="D55" s="39" t="s">
        <v>377</v>
      </c>
      <c r="E55" s="31"/>
      <c r="F55" s="39"/>
      <c r="G55" s="31"/>
      <c r="H55" s="40" t="s">
        <v>378</v>
      </c>
      <c r="I55" s="31"/>
      <c r="J55" s="31"/>
      <c r="K55" s="31"/>
      <c r="L55" s="31"/>
      <c r="M55" s="31"/>
      <c r="N55" s="31"/>
      <c r="O55" s="31"/>
      <c r="P55" s="31"/>
      <c r="Q55" s="31"/>
      <c r="R55" s="31"/>
      <c r="S55" s="31"/>
      <c r="T55" s="31"/>
      <c r="U55" s="31"/>
      <c r="V55" s="31"/>
      <c r="W55" s="31"/>
      <c r="X55" s="31"/>
      <c r="Y55" s="31"/>
      <c r="Z55" s="31"/>
    </row>
    <row r="56" spans="1:26" ht="18" customHeight="1">
      <c r="A56" s="52"/>
      <c r="B56" s="45"/>
      <c r="C56" s="45"/>
      <c r="D56" s="45"/>
      <c r="E56" s="45"/>
      <c r="F56" s="45"/>
      <c r="G56" s="45" t="s">
        <v>341</v>
      </c>
      <c r="H56" s="46"/>
      <c r="I56" s="31"/>
      <c r="J56" s="31"/>
      <c r="K56" s="31"/>
      <c r="L56" s="31"/>
      <c r="M56" s="31"/>
      <c r="N56" s="31"/>
      <c r="O56" s="31"/>
      <c r="P56" s="31"/>
      <c r="Q56" s="31"/>
      <c r="R56" s="31"/>
      <c r="S56" s="31"/>
      <c r="T56" s="31"/>
      <c r="U56" s="31"/>
      <c r="V56" s="31"/>
      <c r="W56" s="31"/>
      <c r="X56" s="31"/>
      <c r="Y56" s="31"/>
      <c r="Z56" s="31"/>
    </row>
    <row r="57" spans="1:26" ht="45" customHeight="1">
      <c r="A57" s="64"/>
      <c r="B57" s="64"/>
      <c r="C57" s="64"/>
      <c r="D57" s="64"/>
      <c r="E57" s="64" t="s">
        <v>341</v>
      </c>
      <c r="F57" s="64"/>
      <c r="G57" s="64"/>
      <c r="H57" s="64"/>
      <c r="I57" s="31"/>
      <c r="J57" s="31"/>
      <c r="K57" s="31"/>
      <c r="L57" s="31"/>
      <c r="M57" s="31"/>
      <c r="N57" s="31"/>
      <c r="O57" s="31"/>
      <c r="P57" s="31"/>
      <c r="Q57" s="31"/>
      <c r="R57" s="31"/>
      <c r="S57" s="31"/>
      <c r="T57" s="31"/>
      <c r="U57" s="31"/>
      <c r="V57" s="31"/>
      <c r="W57" s="31"/>
      <c r="X57" s="31"/>
      <c r="Y57" s="31"/>
      <c r="Z57" s="31"/>
    </row>
    <row r="58" spans="1:26" ht="35.25" customHeight="1">
      <c r="A58" s="180" t="s">
        <v>379</v>
      </c>
      <c r="B58" s="181"/>
      <c r="C58" s="181"/>
      <c r="D58" s="181"/>
      <c r="E58" s="181"/>
      <c r="F58" s="181"/>
      <c r="G58" s="181"/>
      <c r="H58" s="182"/>
      <c r="I58" s="31"/>
      <c r="J58" s="31"/>
      <c r="K58" s="31"/>
      <c r="L58" s="31"/>
      <c r="M58" s="31"/>
      <c r="N58" s="31"/>
      <c r="O58" s="31"/>
      <c r="P58" s="31"/>
      <c r="Q58" s="31"/>
      <c r="R58" s="31"/>
      <c r="S58" s="31"/>
      <c r="T58" s="31"/>
      <c r="U58" s="31"/>
      <c r="V58" s="31"/>
      <c r="W58" s="31"/>
      <c r="X58" s="31"/>
      <c r="Y58" s="31"/>
      <c r="Z58" s="31"/>
    </row>
    <row r="59" spans="1:26" ht="35.25" customHeight="1">
      <c r="A59" s="186" t="s">
        <v>380</v>
      </c>
      <c r="B59" s="187"/>
      <c r="C59" s="187"/>
      <c r="D59" s="187"/>
      <c r="E59" s="187"/>
      <c r="F59" s="187"/>
      <c r="G59" s="187"/>
      <c r="H59" s="188"/>
      <c r="I59" s="31"/>
      <c r="J59" s="31"/>
      <c r="K59" s="31"/>
      <c r="L59" s="31"/>
      <c r="M59" s="31"/>
      <c r="N59" s="31"/>
      <c r="O59" s="31"/>
      <c r="P59" s="31"/>
      <c r="Q59" s="31"/>
      <c r="R59" s="31"/>
      <c r="S59" s="31"/>
      <c r="T59" s="31"/>
      <c r="U59" s="31"/>
      <c r="V59" s="31"/>
      <c r="W59" s="31"/>
      <c r="X59" s="31"/>
      <c r="Y59" s="31"/>
      <c r="Z59" s="31"/>
    </row>
    <row r="60" spans="1:26" ht="18" customHeight="1">
      <c r="A60" s="47" t="s">
        <v>341</v>
      </c>
      <c r="B60" s="34" t="s">
        <v>152</v>
      </c>
      <c r="C60" s="34" t="s">
        <v>153</v>
      </c>
      <c r="D60" s="34" t="s">
        <v>154</v>
      </c>
      <c r="E60" s="34" t="s">
        <v>155</v>
      </c>
      <c r="F60" s="34" t="s">
        <v>156</v>
      </c>
      <c r="G60" s="34" t="s">
        <v>157</v>
      </c>
      <c r="H60" s="35" t="s">
        <v>158</v>
      </c>
      <c r="I60" s="31"/>
      <c r="J60" s="31"/>
      <c r="K60" s="31"/>
      <c r="L60" s="31"/>
      <c r="M60" s="31"/>
      <c r="N60" s="31"/>
      <c r="O60" s="31"/>
      <c r="P60" s="31"/>
      <c r="Q60" s="31"/>
      <c r="R60" s="31"/>
      <c r="S60" s="31"/>
      <c r="T60" s="31"/>
      <c r="U60" s="31"/>
      <c r="V60" s="31"/>
      <c r="W60" s="31"/>
      <c r="X60" s="31"/>
      <c r="Y60" s="31"/>
      <c r="Z60" s="31"/>
    </row>
    <row r="61" spans="1:26" ht="81" customHeight="1">
      <c r="A61" s="37" t="s">
        <v>381</v>
      </c>
      <c r="B61" s="59" t="s">
        <v>382</v>
      </c>
      <c r="C61" s="59" t="s">
        <v>383</v>
      </c>
      <c r="D61" s="59" t="s">
        <v>384</v>
      </c>
      <c r="E61" s="59" t="s">
        <v>385</v>
      </c>
      <c r="F61" s="59" t="s">
        <v>386</v>
      </c>
      <c r="G61" s="59" t="s">
        <v>387</v>
      </c>
      <c r="H61" s="65" t="s">
        <v>388</v>
      </c>
      <c r="I61" s="31"/>
      <c r="J61" s="31"/>
      <c r="K61" s="31"/>
      <c r="L61" s="31"/>
      <c r="M61" s="31"/>
      <c r="N61" s="31"/>
      <c r="O61" s="31"/>
      <c r="P61" s="31"/>
      <c r="Q61" s="31"/>
      <c r="R61" s="31"/>
      <c r="S61" s="31"/>
      <c r="T61" s="31"/>
      <c r="U61" s="31"/>
      <c r="V61" s="31"/>
      <c r="W61" s="31"/>
      <c r="X61" s="31"/>
      <c r="Y61" s="31"/>
      <c r="Z61" s="31"/>
    </row>
    <row r="62" spans="1:26" ht="79.5" customHeight="1">
      <c r="A62" s="41"/>
      <c r="B62" s="66" t="s">
        <v>389</v>
      </c>
      <c r="C62" s="66" t="s">
        <v>390</v>
      </c>
      <c r="D62" s="66" t="s">
        <v>391</v>
      </c>
      <c r="E62" s="66" t="s">
        <v>392</v>
      </c>
      <c r="F62" s="66" t="s">
        <v>393</v>
      </c>
      <c r="G62" s="66" t="s">
        <v>394</v>
      </c>
      <c r="H62" s="62" t="s">
        <v>395</v>
      </c>
      <c r="I62" s="31"/>
      <c r="J62" s="31"/>
      <c r="K62" s="31"/>
      <c r="L62" s="31"/>
      <c r="M62" s="31"/>
      <c r="N62" s="31"/>
      <c r="O62" s="31"/>
      <c r="P62" s="31"/>
      <c r="Q62" s="31"/>
      <c r="R62" s="31"/>
      <c r="S62" s="31"/>
      <c r="T62" s="31"/>
      <c r="U62" s="31"/>
      <c r="V62" s="31"/>
      <c r="W62" s="31"/>
      <c r="X62" s="31"/>
      <c r="Y62" s="31"/>
      <c r="Z62" s="31"/>
    </row>
    <row r="63" spans="1:26" ht="78.75" customHeight="1">
      <c r="A63" s="41"/>
      <c r="B63" s="66" t="s">
        <v>396</v>
      </c>
      <c r="C63" s="66" t="s">
        <v>397</v>
      </c>
      <c r="D63" s="66" t="s">
        <v>398</v>
      </c>
      <c r="E63" s="66" t="s">
        <v>399</v>
      </c>
      <c r="F63" s="66" t="s">
        <v>400</v>
      </c>
      <c r="G63" s="66" t="s">
        <v>401</v>
      </c>
      <c r="H63" s="62" t="s">
        <v>402</v>
      </c>
      <c r="I63" s="31"/>
      <c r="J63" s="31"/>
      <c r="K63" s="31"/>
      <c r="L63" s="31"/>
      <c r="M63" s="31"/>
      <c r="N63" s="31"/>
      <c r="O63" s="31"/>
      <c r="P63" s="31"/>
      <c r="Q63" s="31"/>
      <c r="R63" s="31"/>
      <c r="S63" s="31"/>
      <c r="T63" s="31"/>
      <c r="U63" s="31"/>
      <c r="V63" s="31"/>
      <c r="W63" s="31"/>
      <c r="X63" s="31"/>
      <c r="Y63" s="31"/>
      <c r="Z63" s="31"/>
    </row>
    <row r="64" spans="1:26" ht="70.5" customHeight="1">
      <c r="A64" s="41"/>
      <c r="B64" s="66" t="s">
        <v>403</v>
      </c>
      <c r="C64" s="66" t="s">
        <v>404</v>
      </c>
      <c r="D64" s="66" t="s">
        <v>405</v>
      </c>
      <c r="E64" s="66" t="s">
        <v>406</v>
      </c>
      <c r="F64" s="66" t="s">
        <v>407</v>
      </c>
      <c r="G64" s="66" t="s">
        <v>408</v>
      </c>
      <c r="H64" s="62" t="s">
        <v>409</v>
      </c>
      <c r="I64" s="31"/>
      <c r="J64" s="31"/>
      <c r="K64" s="31"/>
      <c r="L64" s="31"/>
      <c r="M64" s="31"/>
      <c r="N64" s="31"/>
      <c r="O64" s="31"/>
      <c r="P64" s="31"/>
      <c r="Q64" s="31"/>
      <c r="R64" s="31"/>
      <c r="S64" s="31"/>
      <c r="T64" s="31"/>
      <c r="U64" s="31"/>
      <c r="V64" s="31"/>
      <c r="W64" s="31"/>
      <c r="X64" s="31"/>
      <c r="Y64" s="31"/>
      <c r="Z64" s="31"/>
    </row>
    <row r="65" spans="1:26" ht="95.25" customHeight="1">
      <c r="A65" s="41"/>
      <c r="B65" s="66" t="s">
        <v>410</v>
      </c>
      <c r="C65" s="66" t="s">
        <v>411</v>
      </c>
      <c r="D65" s="66" t="s">
        <v>412</v>
      </c>
      <c r="E65" s="66" t="s">
        <v>413</v>
      </c>
      <c r="F65" s="66" t="s">
        <v>414</v>
      </c>
      <c r="G65" s="66" t="s">
        <v>415</v>
      </c>
      <c r="H65" s="62" t="s">
        <v>416</v>
      </c>
      <c r="I65" s="31"/>
      <c r="J65" s="31"/>
      <c r="K65" s="31"/>
      <c r="L65" s="31"/>
      <c r="M65" s="31"/>
      <c r="N65" s="31"/>
      <c r="O65" s="31"/>
      <c r="P65" s="31"/>
      <c r="Q65" s="31"/>
      <c r="R65" s="31"/>
      <c r="S65" s="31"/>
      <c r="T65" s="31"/>
      <c r="U65" s="31"/>
      <c r="V65" s="31"/>
      <c r="W65" s="31"/>
      <c r="X65" s="31"/>
      <c r="Y65" s="31"/>
      <c r="Z65" s="31"/>
    </row>
    <row r="66" spans="1:26" ht="52.5" customHeight="1">
      <c r="A66" s="41"/>
      <c r="B66" s="66" t="s">
        <v>417</v>
      </c>
      <c r="C66" s="66" t="s">
        <v>418</v>
      </c>
      <c r="D66" s="66"/>
      <c r="E66" s="66" t="s">
        <v>419</v>
      </c>
      <c r="F66" s="66"/>
      <c r="G66" s="66"/>
      <c r="H66" s="62" t="s">
        <v>420</v>
      </c>
      <c r="I66" s="31"/>
      <c r="J66" s="31"/>
      <c r="K66" s="31"/>
      <c r="L66" s="31"/>
      <c r="M66" s="31"/>
      <c r="N66" s="31"/>
      <c r="O66" s="31"/>
      <c r="P66" s="31"/>
      <c r="Q66" s="31"/>
      <c r="R66" s="31"/>
      <c r="S66" s="31"/>
      <c r="T66" s="31"/>
      <c r="U66" s="31"/>
      <c r="V66" s="31"/>
      <c r="W66" s="31"/>
      <c r="X66" s="31"/>
      <c r="Y66" s="31"/>
      <c r="Z66" s="31"/>
    </row>
    <row r="67" spans="1:26" ht="18" customHeight="1">
      <c r="A67" s="43"/>
      <c r="B67" s="63"/>
      <c r="C67" s="63"/>
      <c r="D67" s="63"/>
      <c r="E67" s="63" t="s">
        <v>421</v>
      </c>
      <c r="F67" s="63"/>
      <c r="G67" s="63"/>
      <c r="H67" s="63" t="s">
        <v>422</v>
      </c>
      <c r="I67" s="31"/>
      <c r="J67" s="31"/>
      <c r="K67" s="31"/>
      <c r="L67" s="31"/>
      <c r="M67" s="31"/>
      <c r="N67" s="31"/>
      <c r="O67" s="31"/>
      <c r="P67" s="31"/>
      <c r="Q67" s="31"/>
      <c r="R67" s="31"/>
      <c r="S67" s="31"/>
      <c r="T67" s="31"/>
      <c r="U67" s="31"/>
      <c r="V67" s="31"/>
      <c r="W67" s="31"/>
      <c r="X67" s="31"/>
      <c r="Y67" s="31"/>
      <c r="Z67" s="31"/>
    </row>
    <row r="68" spans="1:26" ht="18"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8"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8"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8"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8"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8"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8"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8"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8"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8"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8"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8"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8"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8"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8"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8"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8"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8"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8"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8"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8"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8"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8"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8"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8"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8"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8"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8"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8"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8"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8"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8"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8"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8"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8"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8"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8"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8"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8"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8"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8"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8"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8"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8"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8"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8"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8"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8"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8"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8"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8"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8"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8"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8"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8"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8"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8"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8"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8"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8"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8"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8"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8"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8"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8"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8"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8"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8"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8"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8"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8"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8"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8"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8"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8"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8"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8"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8"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8"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8"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8"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8"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8"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8"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8"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8"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8"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8"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8"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8"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8"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8"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8"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8"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8"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8"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8"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8"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8"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8"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8"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8"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8"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8"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8"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8"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8"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8"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8"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8"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8"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8"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8"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8"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8"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8"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8"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8"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8"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8"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8"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8"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8"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8"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8"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8"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8"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8"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8"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8"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8"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8"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8"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8"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8"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8"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8"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8"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8"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8"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8"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8"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8"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8"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8"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8"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8"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8"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8"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8"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8"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8"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8"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8"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8"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8"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8"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8"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8"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8"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8"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8"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8"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8"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8"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8"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8"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8"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8"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8"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8"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8"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8"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8"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8"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8"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8"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8"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8"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8"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8"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8"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8"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8"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8"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8"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8"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8"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8"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8"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8"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8"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8"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8"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8"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8"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8"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8"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8"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8"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8"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8"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8"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8"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8"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8"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8"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8"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8"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8"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8"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8"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8"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8"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8"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8"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8"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8"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8"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8"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8"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8"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8"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8"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8"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8"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8"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8"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8"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8"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8"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8"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8"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8"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8"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8"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8"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8"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8"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8"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8"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8"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8"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8"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8"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8"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8"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8"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8"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8"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8"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8"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8"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8"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8"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8"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8"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8"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8"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8"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8"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8"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8"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8"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8"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8"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8"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8"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8"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8"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8"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8"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8"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8"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8"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8"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8"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8"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8"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8"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8"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8"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8"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8"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8"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8"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8"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8"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8"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8"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8"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8"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8"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8"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8"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8"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8"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8"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8"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8"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8"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8"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8"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8"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8"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8"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8"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8"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8"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8"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8"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8"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8"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8"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8"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8"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8"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8"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8"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8"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8"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8"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8"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8"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8"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8"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8"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8"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8"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8"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8"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8"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8"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8"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8"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8"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8"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8"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8"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8"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8"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8"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8"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8"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8"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8"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8"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8"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8"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8"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8"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8"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8"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8"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8"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8"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8"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8"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8"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8"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8"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8"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8"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8"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8"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8"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8"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8"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8"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8"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8"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8"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8"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8"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8"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8"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8"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8"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8"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8"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8"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8"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8"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8"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8"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8"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8"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8"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8"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8"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8"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8"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8"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8"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8"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8"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8"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8"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8"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8"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8"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8"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8"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8"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8"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8"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8"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8"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8"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8"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8"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8"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8"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8"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8"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8"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8"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8"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8"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8"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8"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8"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8"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8"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8"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8"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8"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8"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8"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8"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8"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8"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8"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8"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8"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8"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8"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8"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8"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8"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8"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8"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8"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8"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8"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8"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8"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8"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8"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8"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8"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8"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8"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8"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8"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8"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8"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8"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8"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8"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8"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8"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8"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8"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8"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8"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8"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8"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8"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8"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8"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8"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8"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8"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8"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8"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8"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8"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8"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8"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8"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8"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8"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8"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8"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8"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8"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8"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8"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8"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8"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8"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8"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8"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8"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8"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8"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8"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8"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8"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8"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8"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8"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8"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8"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8"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8"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8"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8"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8"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8"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8"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8"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8"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8"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8"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8"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8"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8"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8"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8"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8"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8"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8"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8"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8"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8"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8"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8"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8"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8"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8"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8"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8"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8"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8"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8"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8"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8"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8"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8"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8"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8"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8"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8"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8"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8"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8"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8"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8"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8"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8"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8"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8"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8"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8"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8"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8"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8"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8"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8"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8"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8"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8"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8"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8"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8"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8"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8"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8"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8"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8"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8"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8"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8"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8"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8"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8"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8"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8"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8"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8"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8"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8"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8"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8"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8"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8"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8"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8"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8"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8"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8"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8"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8"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8"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8"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8"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8"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8"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8"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8"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8"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8"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8"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8"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8"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8"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8"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8"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8"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8"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8"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8"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8"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8"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8"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8"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8"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8"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8"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8"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8"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8"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8"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8"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8"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8"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8"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8"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8"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8"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8"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8"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8"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8"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8"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8"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8"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8"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8"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8"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8"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8"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8"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8"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8"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8"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8"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8"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8"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8"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8"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8"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8"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8"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8"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8"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8"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8"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8"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8"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8"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8"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8"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8"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8"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8"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8"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8"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8"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8"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8"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8"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8"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8"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8"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8"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8"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8"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8"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8"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8"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8"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8"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8"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8"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8"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8"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8"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8"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8"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8"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8"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8"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8"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8"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8"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8"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8"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8"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8"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8"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8"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8"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8"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8"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8"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8"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8"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8"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8"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8"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8"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8"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8"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8"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8"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8"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8"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8"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8"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8"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8"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8"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8"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8"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8"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8"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8"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8"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8"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8"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8"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8"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8"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8"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8"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8"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8"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8"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8"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8"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8"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8"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8"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8"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8"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8"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8"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8"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8"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8"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8"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8"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8"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8"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8"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8"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8"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8"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8"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8"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8"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8"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8"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8"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8"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8"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8"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8"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8"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8"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8"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8"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8"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8"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8"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8"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8"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8"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8"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8"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8"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8"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8"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8"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8"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8"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8"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8"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8"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8"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8"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8"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8"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8"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8"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8"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8"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8"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8"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8"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8"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8"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8"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8"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8"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8"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8"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8"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8"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8"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8"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8"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8"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8"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8"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8"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8"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8"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8"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8"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8"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8"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8"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8"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8"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8"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8"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8"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8"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8"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8"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8"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8"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8"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8"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8"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8"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8"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8"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8"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8"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8"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8"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8"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8"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8"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8"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8"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8"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8"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8"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8"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8"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8"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8"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8"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8"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8"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8"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8"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8"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8"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8"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8"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8"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8"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8"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8"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8"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8"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8"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8"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8"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8"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8"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8"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8"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8"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8"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8"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8"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8"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8"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8"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8"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8"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8"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8"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8"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8"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8"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8"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8"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8"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8"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8"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8"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8"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8"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8"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8"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8"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8"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8"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8"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8"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8"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8"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8"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8"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8"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8"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8"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8"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8"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8"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8"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8"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8"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8"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8"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8"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8"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8"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8"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8"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8"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8"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8"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8"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3">
    <mergeCell ref="A59:H59"/>
    <mergeCell ref="A1:H1"/>
    <mergeCell ref="A2:H2"/>
    <mergeCell ref="A3:H3"/>
    <mergeCell ref="A14:H14"/>
    <mergeCell ref="A15:H15"/>
    <mergeCell ref="A25:H25"/>
    <mergeCell ref="A26:H26"/>
    <mergeCell ref="A35:H35"/>
    <mergeCell ref="A36:H36"/>
    <mergeCell ref="A47:H47"/>
    <mergeCell ref="A48:H48"/>
    <mergeCell ref="A58:H58"/>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C78D8"/>
  </sheetPr>
  <dimension ref="A1:BD1000"/>
  <sheetViews>
    <sheetView zoomScale="55" zoomScaleNormal="55" workbookViewId="0">
      <selection sqref="A1:N1"/>
    </sheetView>
  </sheetViews>
  <sheetFormatPr baseColWidth="10" defaultColWidth="14.42578125" defaultRowHeight="15" customHeight="1"/>
  <cols>
    <col min="1" max="4" width="18.7109375" customWidth="1"/>
    <col min="5" max="5" width="23" customWidth="1"/>
    <col min="6" max="6" width="20.28515625" customWidth="1"/>
    <col min="7" max="7" width="29.140625" customWidth="1"/>
    <col min="8" max="8" width="21.28515625" customWidth="1"/>
    <col min="9" max="9" width="14.42578125" customWidth="1"/>
    <col min="10" max="12" width="18.7109375" customWidth="1"/>
    <col min="13" max="13" width="28.7109375" customWidth="1"/>
    <col min="14" max="14" width="22.7109375" customWidth="1"/>
    <col min="15" max="56" width="8.7109375" customWidth="1"/>
  </cols>
  <sheetData>
    <row r="1" spans="1:56" ht="43.5" customHeight="1">
      <c r="A1" s="200" t="s">
        <v>423</v>
      </c>
      <c r="B1" s="187"/>
      <c r="C1" s="187"/>
      <c r="D1" s="187"/>
      <c r="E1" s="187"/>
      <c r="F1" s="187"/>
      <c r="G1" s="187"/>
      <c r="H1" s="187"/>
      <c r="I1" s="187"/>
      <c r="J1" s="187"/>
      <c r="K1" s="187"/>
      <c r="L1" s="187"/>
      <c r="M1" s="187"/>
      <c r="N1" s="201"/>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row>
    <row r="2" spans="1:56" ht="39" customHeight="1">
      <c r="A2" s="202" t="s">
        <v>424</v>
      </c>
      <c r="B2" s="203"/>
      <c r="C2" s="203"/>
      <c r="D2" s="203"/>
      <c r="E2" s="203"/>
      <c r="F2" s="203"/>
      <c r="G2" s="203"/>
      <c r="H2" s="203"/>
      <c r="I2" s="203"/>
      <c r="J2" s="203"/>
      <c r="K2" s="203"/>
      <c r="L2" s="204"/>
      <c r="M2" s="205" t="s">
        <v>425</v>
      </c>
      <c r="N2" s="204"/>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row>
    <row r="3" spans="1:56" ht="25.5" customHeight="1">
      <c r="A3" s="206" t="s">
        <v>426</v>
      </c>
      <c r="B3" s="187"/>
      <c r="C3" s="187"/>
      <c r="D3" s="187"/>
      <c r="E3" s="187"/>
      <c r="F3" s="187"/>
      <c r="G3" s="187"/>
      <c r="H3" s="187"/>
      <c r="I3" s="187"/>
      <c r="J3" s="187"/>
      <c r="K3" s="187"/>
      <c r="L3" s="187"/>
      <c r="M3" s="187"/>
      <c r="N3" s="201"/>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row>
    <row r="4" spans="1:56" ht="54.75" customHeight="1">
      <c r="A4" s="67" t="s">
        <v>427</v>
      </c>
      <c r="B4" s="67" t="s">
        <v>428</v>
      </c>
      <c r="C4" s="67" t="s">
        <v>429</v>
      </c>
      <c r="D4" s="67" t="s">
        <v>46</v>
      </c>
      <c r="E4" s="67" t="s">
        <v>430</v>
      </c>
      <c r="F4" s="67" t="s">
        <v>431</v>
      </c>
      <c r="G4" s="67" t="s">
        <v>432</v>
      </c>
      <c r="H4" s="67" t="s">
        <v>433</v>
      </c>
      <c r="I4" s="67" t="s">
        <v>154</v>
      </c>
      <c r="J4" s="67" t="s">
        <v>155</v>
      </c>
      <c r="K4" s="67" t="s">
        <v>156</v>
      </c>
      <c r="L4" s="67" t="s">
        <v>434</v>
      </c>
      <c r="M4" s="67" t="s">
        <v>158</v>
      </c>
      <c r="N4" s="67" t="s">
        <v>435</v>
      </c>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row>
    <row r="5" spans="1:56" ht="24.75" customHeight="1">
      <c r="A5" s="199" t="s">
        <v>436</v>
      </c>
      <c r="B5" s="199" t="s">
        <v>437</v>
      </c>
      <c r="C5" s="199" t="s">
        <v>438</v>
      </c>
      <c r="D5" s="192" t="s">
        <v>439</v>
      </c>
      <c r="E5" s="69" t="s">
        <v>440</v>
      </c>
      <c r="F5" s="70">
        <v>1</v>
      </c>
      <c r="G5" s="70">
        <v>1</v>
      </c>
      <c r="H5" s="70">
        <v>1</v>
      </c>
      <c r="I5" s="70">
        <v>1</v>
      </c>
      <c r="J5" s="70">
        <v>1</v>
      </c>
      <c r="K5" s="70">
        <v>1</v>
      </c>
      <c r="L5" s="70">
        <v>1</v>
      </c>
      <c r="M5" s="70">
        <v>1</v>
      </c>
      <c r="N5" s="71"/>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row>
    <row r="6" spans="1:56" ht="18.75" customHeight="1">
      <c r="A6" s="193"/>
      <c r="B6" s="193"/>
      <c r="C6" s="193"/>
      <c r="D6" s="193"/>
      <c r="E6" s="72" t="s">
        <v>441</v>
      </c>
      <c r="F6" s="69">
        <v>46</v>
      </c>
      <c r="G6" s="73">
        <v>35</v>
      </c>
      <c r="H6" s="70">
        <v>12</v>
      </c>
      <c r="I6" s="70">
        <v>12</v>
      </c>
      <c r="J6" s="70">
        <v>46</v>
      </c>
      <c r="K6" s="70">
        <v>34</v>
      </c>
      <c r="L6" s="70">
        <v>21</v>
      </c>
      <c r="M6" s="70">
        <v>31</v>
      </c>
      <c r="N6" s="71"/>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row>
    <row r="7" spans="1:56" ht="20.25" customHeight="1">
      <c r="A7" s="193"/>
      <c r="B7" s="193"/>
      <c r="C7" s="193"/>
      <c r="D7" s="193"/>
      <c r="E7" s="72" t="s">
        <v>442</v>
      </c>
      <c r="F7" s="70">
        <v>21</v>
      </c>
      <c r="G7" s="70">
        <v>5</v>
      </c>
      <c r="H7" s="70">
        <v>3</v>
      </c>
      <c r="I7" s="70">
        <v>3</v>
      </c>
      <c r="J7" s="70">
        <v>5</v>
      </c>
      <c r="K7" s="70">
        <v>4</v>
      </c>
      <c r="L7" s="70">
        <v>20</v>
      </c>
      <c r="M7" s="70">
        <v>3</v>
      </c>
      <c r="N7" s="71"/>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row>
    <row r="8" spans="1:56" ht="20.25" customHeight="1">
      <c r="A8" s="193"/>
      <c r="B8" s="193"/>
      <c r="C8" s="193"/>
      <c r="D8" s="193"/>
      <c r="E8" s="72" t="s">
        <v>443</v>
      </c>
      <c r="F8" s="74">
        <v>43</v>
      </c>
      <c r="G8" s="74">
        <v>29</v>
      </c>
      <c r="H8" s="74">
        <v>16</v>
      </c>
      <c r="I8" s="74">
        <v>16</v>
      </c>
      <c r="J8" s="74">
        <v>29</v>
      </c>
      <c r="K8" s="74">
        <v>25</v>
      </c>
      <c r="L8" s="74">
        <v>4</v>
      </c>
      <c r="M8" s="74">
        <v>14</v>
      </c>
      <c r="N8" s="71"/>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row>
    <row r="9" spans="1:56" ht="20.25" customHeight="1">
      <c r="A9" s="194"/>
      <c r="B9" s="194"/>
      <c r="C9" s="194"/>
      <c r="D9" s="194"/>
      <c r="E9" s="72" t="s">
        <v>444</v>
      </c>
      <c r="F9" s="70">
        <v>30</v>
      </c>
      <c r="G9" s="70">
        <v>15</v>
      </c>
      <c r="H9" s="70">
        <v>8</v>
      </c>
      <c r="I9" s="70">
        <v>10</v>
      </c>
      <c r="J9" s="70">
        <v>18</v>
      </c>
      <c r="K9" s="70">
        <v>18</v>
      </c>
      <c r="L9" s="70">
        <v>17</v>
      </c>
      <c r="M9" s="70">
        <v>13</v>
      </c>
      <c r="N9" s="71"/>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row>
    <row r="10" spans="1:56"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row>
    <row r="11" spans="1:56" ht="20.25" customHeight="1">
      <c r="A11" s="195" t="s">
        <v>445</v>
      </c>
      <c r="B11" s="196"/>
      <c r="C11" s="196"/>
      <c r="D11" s="196"/>
      <c r="E11" s="196"/>
      <c r="F11" s="196"/>
      <c r="G11" s="196"/>
      <c r="H11" s="196"/>
      <c r="I11" s="196"/>
      <c r="J11" s="196"/>
      <c r="K11" s="196"/>
      <c r="L11" s="196"/>
      <c r="M11" s="197"/>
      <c r="N11" s="75"/>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row>
    <row r="12" spans="1:56" ht="54.75" customHeight="1">
      <c r="A12" s="67" t="s">
        <v>427</v>
      </c>
      <c r="B12" s="76" t="s">
        <v>428</v>
      </c>
      <c r="C12" s="67" t="s">
        <v>429</v>
      </c>
      <c r="D12" s="67" t="s">
        <v>46</v>
      </c>
      <c r="E12" s="77" t="s">
        <v>430</v>
      </c>
      <c r="F12" s="67" t="s">
        <v>431</v>
      </c>
      <c r="G12" s="67" t="s">
        <v>432</v>
      </c>
      <c r="H12" s="67" t="s">
        <v>433</v>
      </c>
      <c r="I12" s="67" t="s">
        <v>154</v>
      </c>
      <c r="J12" s="67" t="s">
        <v>155</v>
      </c>
      <c r="K12" s="67" t="s">
        <v>156</v>
      </c>
      <c r="L12" s="76" t="s">
        <v>434</v>
      </c>
      <c r="M12" s="67" t="s">
        <v>158</v>
      </c>
      <c r="N12" s="7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row>
    <row r="13" spans="1:56" ht="24.75" customHeight="1">
      <c r="A13" s="198" t="s">
        <v>436</v>
      </c>
      <c r="B13" s="198" t="s">
        <v>437</v>
      </c>
      <c r="C13" s="198" t="s">
        <v>438</v>
      </c>
      <c r="D13" s="199" t="s">
        <v>446</v>
      </c>
      <c r="E13" s="79" t="s">
        <v>440</v>
      </c>
      <c r="F13" s="80">
        <f t="shared" ref="F13:M13" si="0">F5/$F$5</f>
        <v>1</v>
      </c>
      <c r="G13" s="80">
        <f t="shared" si="0"/>
        <v>1</v>
      </c>
      <c r="H13" s="80">
        <f t="shared" si="0"/>
        <v>1</v>
      </c>
      <c r="I13" s="80">
        <f t="shared" si="0"/>
        <v>1</v>
      </c>
      <c r="J13" s="80">
        <f t="shared" si="0"/>
        <v>1</v>
      </c>
      <c r="K13" s="80">
        <f t="shared" si="0"/>
        <v>1</v>
      </c>
      <c r="L13" s="81">
        <f t="shared" si="0"/>
        <v>1</v>
      </c>
      <c r="M13" s="80">
        <f t="shared" si="0"/>
        <v>1</v>
      </c>
      <c r="N13" s="36"/>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row>
    <row r="14" spans="1:56" ht="20.25" customHeight="1">
      <c r="A14" s="193"/>
      <c r="B14" s="193"/>
      <c r="C14" s="193"/>
      <c r="D14" s="193"/>
      <c r="E14" s="71" t="s">
        <v>441</v>
      </c>
      <c r="F14" s="80">
        <f t="shared" ref="F14:M14" si="1">F6/$F$6</f>
        <v>1</v>
      </c>
      <c r="G14" s="80">
        <f t="shared" si="1"/>
        <v>0.76086956521739135</v>
      </c>
      <c r="H14" s="80">
        <f t="shared" si="1"/>
        <v>0.2608695652173913</v>
      </c>
      <c r="I14" s="80">
        <f t="shared" si="1"/>
        <v>0.2608695652173913</v>
      </c>
      <c r="J14" s="80">
        <f t="shared" si="1"/>
        <v>1</v>
      </c>
      <c r="K14" s="80">
        <f t="shared" si="1"/>
        <v>0.73913043478260865</v>
      </c>
      <c r="L14" s="81">
        <f t="shared" si="1"/>
        <v>0.45652173913043476</v>
      </c>
      <c r="M14" s="80">
        <f t="shared" si="1"/>
        <v>0.67391304347826086</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row>
    <row r="15" spans="1:56" ht="20.25" customHeight="1">
      <c r="A15" s="193"/>
      <c r="B15" s="193"/>
      <c r="C15" s="193"/>
      <c r="D15" s="193"/>
      <c r="E15" s="71" t="s">
        <v>442</v>
      </c>
      <c r="F15" s="80">
        <f t="shared" ref="F15:M15" si="2">F7/$F$7</f>
        <v>1</v>
      </c>
      <c r="G15" s="80">
        <f t="shared" si="2"/>
        <v>0.23809523809523808</v>
      </c>
      <c r="H15" s="80">
        <f t="shared" si="2"/>
        <v>0.14285714285714285</v>
      </c>
      <c r="I15" s="80">
        <f t="shared" si="2"/>
        <v>0.14285714285714285</v>
      </c>
      <c r="J15" s="80">
        <f t="shared" si="2"/>
        <v>0.23809523809523808</v>
      </c>
      <c r="K15" s="80">
        <f t="shared" si="2"/>
        <v>0.19047619047619047</v>
      </c>
      <c r="L15" s="80">
        <f t="shared" si="2"/>
        <v>0.95238095238095233</v>
      </c>
      <c r="M15" s="82">
        <f t="shared" si="2"/>
        <v>0.14285714285714285</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row>
    <row r="16" spans="1:56" ht="20.25" customHeight="1">
      <c r="A16" s="193"/>
      <c r="B16" s="193"/>
      <c r="C16" s="193"/>
      <c r="D16" s="193"/>
      <c r="E16" s="71" t="s">
        <v>443</v>
      </c>
      <c r="F16" s="80">
        <f t="shared" ref="F16:M16" si="3">F8/$F$8</f>
        <v>1</v>
      </c>
      <c r="G16" s="80">
        <f t="shared" si="3"/>
        <v>0.67441860465116277</v>
      </c>
      <c r="H16" s="80">
        <f t="shared" si="3"/>
        <v>0.37209302325581395</v>
      </c>
      <c r="I16" s="80">
        <f t="shared" si="3"/>
        <v>0.37209302325581395</v>
      </c>
      <c r="J16" s="80">
        <f t="shared" si="3"/>
        <v>0.67441860465116277</v>
      </c>
      <c r="K16" s="80">
        <f t="shared" si="3"/>
        <v>0.58139534883720934</v>
      </c>
      <c r="L16" s="80">
        <f t="shared" si="3"/>
        <v>9.3023255813953487E-2</v>
      </c>
      <c r="M16" s="80">
        <f t="shared" si="3"/>
        <v>0.32558139534883723</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row>
    <row r="17" spans="1:56" ht="20.25" customHeight="1">
      <c r="A17" s="194"/>
      <c r="B17" s="194"/>
      <c r="C17" s="194"/>
      <c r="D17" s="194"/>
      <c r="E17" s="71" t="s">
        <v>444</v>
      </c>
      <c r="F17" s="80">
        <f t="shared" ref="F17:M17" si="4">F9/$F$9</f>
        <v>1</v>
      </c>
      <c r="G17" s="80">
        <f t="shared" si="4"/>
        <v>0.5</v>
      </c>
      <c r="H17" s="80">
        <f t="shared" si="4"/>
        <v>0.26666666666666666</v>
      </c>
      <c r="I17" s="80">
        <f t="shared" si="4"/>
        <v>0.33333333333333331</v>
      </c>
      <c r="J17" s="80">
        <f t="shared" si="4"/>
        <v>0.6</v>
      </c>
      <c r="K17" s="80">
        <f t="shared" si="4"/>
        <v>0.6</v>
      </c>
      <c r="L17" s="80">
        <f t="shared" si="4"/>
        <v>0.56666666666666665</v>
      </c>
      <c r="M17" s="80">
        <f t="shared" si="4"/>
        <v>0.43333333333333335</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row>
    <row r="18" spans="1:56" ht="20.25"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row>
    <row r="19" spans="1:56" ht="18.75"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row>
    <row r="20" spans="1:56" ht="18.75"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row>
    <row r="21" spans="1:56" ht="18.75" customHeight="1">
      <c r="A21" s="3"/>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row>
    <row r="22" spans="1:56" ht="18.75" customHeight="1">
      <c r="A22" s="3"/>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row>
    <row r="23" spans="1:56" ht="18.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row>
    <row r="24" spans="1:56" ht="18.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row>
    <row r="25" spans="1:56" ht="18.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row>
    <row r="26" spans="1:56" ht="18.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row>
    <row r="27" spans="1:56" ht="18.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row>
    <row r="28" spans="1:56" ht="18.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row>
    <row r="29" spans="1:56" ht="18.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row>
    <row r="30" spans="1:56" ht="18.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row>
    <row r="31" spans="1:56" ht="18.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row>
    <row r="32" spans="1:56" ht="18.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row>
    <row r="33" spans="1:56" ht="18.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row>
    <row r="34" spans="1:56" ht="18.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row>
    <row r="35" spans="1:56" ht="18.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row>
    <row r="36" spans="1:56" ht="18.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row>
    <row r="37" spans="1:56" ht="18.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row>
    <row r="38" spans="1:56" ht="18.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row>
    <row r="39" spans="1:56" ht="18.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row>
    <row r="40" spans="1:56" ht="18.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row>
    <row r="41" spans="1:56" ht="18.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row>
    <row r="42" spans="1:56" ht="18.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row>
    <row r="43" spans="1:56" ht="18.75" customHeight="1">
      <c r="A43" s="32"/>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row>
    <row r="44" spans="1:56" ht="18.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row>
    <row r="45" spans="1:56" ht="18.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row>
    <row r="46" spans="1:56" ht="18.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row>
    <row r="47" spans="1:56" ht="18.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row>
    <row r="48" spans="1:56" ht="18.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row>
    <row r="49" spans="1:56" ht="18.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row>
    <row r="50" spans="1:56" ht="18.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row>
    <row r="51" spans="1:56" ht="18.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row>
    <row r="52" spans="1:56" ht="18.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row>
    <row r="53" spans="1:56" ht="18.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row>
    <row r="54" spans="1:56" ht="18.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row>
    <row r="55" spans="1:56" ht="18.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row>
    <row r="56" spans="1:56" ht="18.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row>
    <row r="57" spans="1:56" ht="18.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row>
    <row r="58" spans="1:56" ht="18.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row>
    <row r="59" spans="1:56" ht="18.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row>
    <row r="60" spans="1:56" ht="18.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row>
    <row r="61" spans="1:56" ht="18.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row>
    <row r="62" spans="1:56" ht="18.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row>
    <row r="63" spans="1:56" ht="18.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row>
    <row r="64" spans="1:56" ht="18.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row>
    <row r="65" spans="1:56" ht="18.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row>
    <row r="66" spans="1:56" ht="18.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row>
    <row r="67" spans="1:56" ht="18.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row>
    <row r="68" spans="1:56" ht="18.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row>
    <row r="69" spans="1:56" ht="18.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row>
    <row r="70" spans="1:56" ht="18.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row>
    <row r="71" spans="1:56" ht="18.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row>
    <row r="72" spans="1:56"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row>
    <row r="73" spans="1:56"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row>
    <row r="74" spans="1:56"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row>
    <row r="75" spans="1:56"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row>
    <row r="76" spans="1:56"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row>
    <row r="77" spans="1:56"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row>
    <row r="78" spans="1:56"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row>
    <row r="79" spans="1:56"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row>
    <row r="80" spans="1:56"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row>
    <row r="81" spans="1:56"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row>
    <row r="82" spans="1:56"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row>
    <row r="83" spans="1:56"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row>
    <row r="84" spans="1:56"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row>
    <row r="85" spans="1:56"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row>
    <row r="86" spans="1:56"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row>
    <row r="87" spans="1:56"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row>
    <row r="88" spans="1:56"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row>
    <row r="89" spans="1:56"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row>
    <row r="90" spans="1:56"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row>
    <row r="91" spans="1:56"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row>
    <row r="92" spans="1:56"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row>
    <row r="93" spans="1:56"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row>
    <row r="94" spans="1:56"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row>
    <row r="95" spans="1:56"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row>
    <row r="96" spans="1:56"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row>
    <row r="97" spans="1:56"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row>
    <row r="98" spans="1:56"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row>
    <row r="99" spans="1:56"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row>
    <row r="100" spans="1:56"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row>
    <row r="101" spans="1:56"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row>
    <row r="102" spans="1:56"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row>
    <row r="103" spans="1:56"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row>
    <row r="104" spans="1:56"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row>
    <row r="105" spans="1:56"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row>
    <row r="106" spans="1:56"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row>
    <row r="107" spans="1:56"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row>
    <row r="108" spans="1:56"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row>
    <row r="109" spans="1:56"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row>
    <row r="110" spans="1:56"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row>
    <row r="111" spans="1:56"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row>
    <row r="112" spans="1:56"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row>
    <row r="113" spans="1:56"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row>
    <row r="114" spans="1:56"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row>
    <row r="115" spans="1:56"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row>
    <row r="116" spans="1:56"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row>
    <row r="117" spans="1:56"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row>
    <row r="118" spans="1:56"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row>
    <row r="119" spans="1:56"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row>
    <row r="120" spans="1:56"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row>
    <row r="121" spans="1:56"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row>
    <row r="122" spans="1:56"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row>
    <row r="123" spans="1:56"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row>
    <row r="124" spans="1:56"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row>
    <row r="125" spans="1:56"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row>
    <row r="126" spans="1:56"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row>
    <row r="127" spans="1:56"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row>
    <row r="128" spans="1:56"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row>
    <row r="129" spans="1:56"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row>
    <row r="130" spans="1:56"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row>
    <row r="131" spans="1:56"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row>
    <row r="132" spans="1:56"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row>
    <row r="133" spans="1:56"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row>
    <row r="134" spans="1:56"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row>
    <row r="135" spans="1:56"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row>
    <row r="136" spans="1:56"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row>
    <row r="137" spans="1:56"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row>
    <row r="138" spans="1:56"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row>
    <row r="139" spans="1:56"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row>
    <row r="140" spans="1:56"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row>
    <row r="141" spans="1:56"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row>
    <row r="142" spans="1:56"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row>
    <row r="143" spans="1:56"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row>
    <row r="144" spans="1:56"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row>
    <row r="145" spans="1:56"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row>
    <row r="146" spans="1:56"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row>
    <row r="147" spans="1:56"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row>
    <row r="148" spans="1:56"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row>
    <row r="149" spans="1:56"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row>
    <row r="150" spans="1:56"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row>
    <row r="151" spans="1:56"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row>
    <row r="152" spans="1:56"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row>
    <row r="153" spans="1:56"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row>
    <row r="154" spans="1:56"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row>
    <row r="155" spans="1:56"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row>
    <row r="156" spans="1:56"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row>
    <row r="157" spans="1:56"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row>
    <row r="158" spans="1:56"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row>
    <row r="159" spans="1:56"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row>
    <row r="160" spans="1:56"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row>
    <row r="161" spans="1:56"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row>
    <row r="162" spans="1:56"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row>
    <row r="163" spans="1:56"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row>
    <row r="164" spans="1:56"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row>
    <row r="165" spans="1:56"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row>
    <row r="166" spans="1:56"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row>
    <row r="167" spans="1:56"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row>
    <row r="168" spans="1:56"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row>
    <row r="169" spans="1:56"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row>
    <row r="170" spans="1:56"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row>
    <row r="171" spans="1:56"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row>
    <row r="172" spans="1:56"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row>
    <row r="173" spans="1:56"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row>
    <row r="174" spans="1:56"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row>
    <row r="175" spans="1:56"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row>
    <row r="176" spans="1:56"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row>
    <row r="177" spans="1:56"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row>
    <row r="178" spans="1:56"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row>
    <row r="179" spans="1:56"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row>
    <row r="180" spans="1:56"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row>
    <row r="181" spans="1:56"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row>
    <row r="182" spans="1:56"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row>
    <row r="183" spans="1:56"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row>
    <row r="184" spans="1:56"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row>
    <row r="185" spans="1:56"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row>
    <row r="186" spans="1:56"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row>
    <row r="187" spans="1:56"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row>
    <row r="188" spans="1:56"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row>
    <row r="189" spans="1:56"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row>
    <row r="190" spans="1:56"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row>
    <row r="191" spans="1:56"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row>
    <row r="192" spans="1:56"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row>
    <row r="193" spans="1:56"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row>
    <row r="194" spans="1:56"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row>
    <row r="195" spans="1:56"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row>
    <row r="196" spans="1:56"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row>
    <row r="197" spans="1:56"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row>
    <row r="198" spans="1:56"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row>
    <row r="199" spans="1:56"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row>
    <row r="200" spans="1:56"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row>
    <row r="201" spans="1:56"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row>
    <row r="202" spans="1:56"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row>
    <row r="203" spans="1:56"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row>
    <row r="204" spans="1:56"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row>
    <row r="205" spans="1:56"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row>
    <row r="206" spans="1:56"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row>
    <row r="207" spans="1:56"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row>
    <row r="208" spans="1:56"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row>
    <row r="209" spans="1:56"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row>
    <row r="210" spans="1:56"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row>
    <row r="211" spans="1:56"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row>
    <row r="212" spans="1:56"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row>
    <row r="213" spans="1:56"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row>
    <row r="214" spans="1:56"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row>
    <row r="215" spans="1:56"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row>
    <row r="216" spans="1:56"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row>
    <row r="217" spans="1:56"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row>
    <row r="218" spans="1:56"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row>
    <row r="219" spans="1:56"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row>
    <row r="220" spans="1:56"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row>
    <row r="221" spans="1:56"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row>
    <row r="222" spans="1:56"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row>
    <row r="223" spans="1:56"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row>
    <row r="224" spans="1:56"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row>
    <row r="225" spans="1:56"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row>
    <row r="226" spans="1:56"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row>
    <row r="227" spans="1:56"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row>
    <row r="228" spans="1:56"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row>
    <row r="229" spans="1:56"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row>
    <row r="230" spans="1:56"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row>
    <row r="231" spans="1:56"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row>
    <row r="232" spans="1:56"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row>
    <row r="233" spans="1:56"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row>
    <row r="234" spans="1:56"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row>
    <row r="235" spans="1:56"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row>
    <row r="236" spans="1:56"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row>
    <row r="237" spans="1:56"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row>
    <row r="238" spans="1:56"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row>
    <row r="239" spans="1:56"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row>
    <row r="240" spans="1:56"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row>
    <row r="241" spans="1:56"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row>
    <row r="242" spans="1:56"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row>
    <row r="243" spans="1:56"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row>
    <row r="244" spans="1:56"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row>
    <row r="245" spans="1:56"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row>
    <row r="246" spans="1:56"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row>
    <row r="247" spans="1:56"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row>
    <row r="248" spans="1:56"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row>
    <row r="249" spans="1:56"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row>
    <row r="250" spans="1:56"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row>
    <row r="251" spans="1:56"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row>
    <row r="252" spans="1:56"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row>
    <row r="253" spans="1:56"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row>
    <row r="254" spans="1:56"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row>
    <row r="255" spans="1:56"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row>
    <row r="256" spans="1:56"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row>
    <row r="257" spans="1:56"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row>
    <row r="258" spans="1:56"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row>
    <row r="259" spans="1:56"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row>
    <row r="260" spans="1:56"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row>
    <row r="261" spans="1:56"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row>
    <row r="262" spans="1:56"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row>
    <row r="263" spans="1:56"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row>
    <row r="264" spans="1:56"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row>
    <row r="265" spans="1:56"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row>
    <row r="266" spans="1:56"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row>
    <row r="267" spans="1:56"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row>
    <row r="268" spans="1:56"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row>
    <row r="269" spans="1:56"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row>
    <row r="270" spans="1:56"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row>
    <row r="271" spans="1:56"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row>
    <row r="272" spans="1:56"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row>
    <row r="273" spans="1:56"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row>
    <row r="274" spans="1:56"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row>
    <row r="275" spans="1:56"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row>
    <row r="276" spans="1:56"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row>
    <row r="277" spans="1:56"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row>
    <row r="278" spans="1:56"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row>
    <row r="279" spans="1:56"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row>
    <row r="280" spans="1:56"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row>
    <row r="281" spans="1:56"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row>
    <row r="282" spans="1:56"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row>
    <row r="283" spans="1:56"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row>
    <row r="284" spans="1:56"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row>
    <row r="285" spans="1:56"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row>
    <row r="286" spans="1:56"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row>
    <row r="287" spans="1:56"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row>
    <row r="288" spans="1:56"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row>
    <row r="289" spans="1:56"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row>
    <row r="290" spans="1:56"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row>
    <row r="291" spans="1:56"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row>
    <row r="292" spans="1:56"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row>
    <row r="293" spans="1:56"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row>
    <row r="294" spans="1:56"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row>
    <row r="295" spans="1:56"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row>
    <row r="296" spans="1:56"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row>
    <row r="297" spans="1:56"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row>
    <row r="298" spans="1:56"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row>
    <row r="299" spans="1:56"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row>
    <row r="300" spans="1:56"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row>
    <row r="301" spans="1:56"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row>
    <row r="302" spans="1:56"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row>
    <row r="303" spans="1:56"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row>
    <row r="304" spans="1:56"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row>
    <row r="305" spans="1:56"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row>
    <row r="306" spans="1:56"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row>
    <row r="307" spans="1:56"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row>
    <row r="308" spans="1:56"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row>
    <row r="309" spans="1:56"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row>
    <row r="310" spans="1:56"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row>
    <row r="311" spans="1:56"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row>
    <row r="312" spans="1:56"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row>
    <row r="313" spans="1:56"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row>
    <row r="314" spans="1:56"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row>
    <row r="315" spans="1:56"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row>
    <row r="316" spans="1:56"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row>
    <row r="317" spans="1:56"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row>
    <row r="318" spans="1:56"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row>
    <row r="319" spans="1:56"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row>
    <row r="320" spans="1:56"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row>
    <row r="321" spans="1:56"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row>
    <row r="322" spans="1:56"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row>
    <row r="323" spans="1:56"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row>
    <row r="324" spans="1:56"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row>
    <row r="325" spans="1:56"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row>
    <row r="326" spans="1:56"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row>
    <row r="327" spans="1:56"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row>
    <row r="328" spans="1:56"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row>
    <row r="329" spans="1:56"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row>
    <row r="330" spans="1:56"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row>
    <row r="331" spans="1:56"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row>
    <row r="332" spans="1:56"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row>
    <row r="333" spans="1:56"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row>
    <row r="334" spans="1:56"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row>
    <row r="335" spans="1:56"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row>
    <row r="336" spans="1:56"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row>
    <row r="337" spans="1:56"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row>
    <row r="338" spans="1:56"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row>
    <row r="339" spans="1:56"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row>
    <row r="340" spans="1:56"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row>
    <row r="341" spans="1:56"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row>
    <row r="342" spans="1:56"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row>
    <row r="343" spans="1:56"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row>
    <row r="344" spans="1:56"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row>
    <row r="345" spans="1:56"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row>
    <row r="346" spans="1:56"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row>
    <row r="347" spans="1:56"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row>
    <row r="348" spans="1:56"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row>
    <row r="349" spans="1:56"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row>
    <row r="350" spans="1:56"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row>
    <row r="351" spans="1:56"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row>
    <row r="352" spans="1:56"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row>
    <row r="353" spans="1:56"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row>
    <row r="354" spans="1:56"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row>
    <row r="355" spans="1:56"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row>
    <row r="356" spans="1:56"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row>
    <row r="357" spans="1:56"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row>
    <row r="358" spans="1:56"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row>
    <row r="359" spans="1:56"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row>
    <row r="360" spans="1:56"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row>
    <row r="361" spans="1:56"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row>
    <row r="362" spans="1:56"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row>
    <row r="363" spans="1:56"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row>
    <row r="364" spans="1:56"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row>
    <row r="365" spans="1:56"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row>
    <row r="366" spans="1:56"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row>
    <row r="367" spans="1:56"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row>
    <row r="368" spans="1:56"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row>
    <row r="369" spans="1:56"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row>
    <row r="370" spans="1:56"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row>
    <row r="371" spans="1:56"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row>
    <row r="372" spans="1:56"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row>
    <row r="373" spans="1:56"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row>
    <row r="374" spans="1:56"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row>
    <row r="375" spans="1:56"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row>
    <row r="376" spans="1:56"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row>
    <row r="377" spans="1:56"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row>
    <row r="378" spans="1:56"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row>
    <row r="379" spans="1:56"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row>
    <row r="380" spans="1:56"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row>
    <row r="381" spans="1:56"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row>
    <row r="382" spans="1:56"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row>
    <row r="383" spans="1:56"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row>
    <row r="384" spans="1:56"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row>
    <row r="385" spans="1:56"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row>
    <row r="386" spans="1:56"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row>
    <row r="387" spans="1:56"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row>
    <row r="388" spans="1:56"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row>
    <row r="389" spans="1:56"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row>
    <row r="390" spans="1:56"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row>
    <row r="391" spans="1:56"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row>
    <row r="392" spans="1:56"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row>
    <row r="393" spans="1:56"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row>
    <row r="394" spans="1:56"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row>
    <row r="395" spans="1:56"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row>
    <row r="396" spans="1:56"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row>
    <row r="397" spans="1:56"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row>
    <row r="398" spans="1:56"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row>
    <row r="399" spans="1:56"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row>
    <row r="400" spans="1:56"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row>
    <row r="401" spans="1:56"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row>
    <row r="402" spans="1:56"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row>
    <row r="403" spans="1:56"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row>
    <row r="404" spans="1:56"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row>
    <row r="405" spans="1:56"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row>
    <row r="406" spans="1:56"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row>
    <row r="407" spans="1:56"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row>
    <row r="408" spans="1:56"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row>
    <row r="409" spans="1:56"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row>
    <row r="410" spans="1:56"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row>
    <row r="411" spans="1:56"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row>
    <row r="412" spans="1:56"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row>
    <row r="413" spans="1:56"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row>
    <row r="414" spans="1:56"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row>
    <row r="415" spans="1:56"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row>
    <row r="416" spans="1:56"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row>
    <row r="417" spans="1:56"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row>
    <row r="418" spans="1:56"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row>
    <row r="419" spans="1:56"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row>
    <row r="420" spans="1:56"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row>
    <row r="421" spans="1:56"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row>
    <row r="422" spans="1:56"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row>
    <row r="423" spans="1:56"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row>
    <row r="424" spans="1:56"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row>
    <row r="425" spans="1:56"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row>
    <row r="426" spans="1:56"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row>
    <row r="427" spans="1:56"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row>
    <row r="428" spans="1:56"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row>
    <row r="429" spans="1:56"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row>
    <row r="430" spans="1:56"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row>
    <row r="431" spans="1:56"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row>
    <row r="432" spans="1:56"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row>
    <row r="433" spans="1:56"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row>
    <row r="434" spans="1:56"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row>
    <row r="435" spans="1:56"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row>
    <row r="436" spans="1:56"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row>
    <row r="437" spans="1:56"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row>
    <row r="438" spans="1:56"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row>
    <row r="439" spans="1:56"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row>
    <row r="440" spans="1:56"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row>
    <row r="441" spans="1:56"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row>
    <row r="442" spans="1:56"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row>
    <row r="443" spans="1:56"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row>
    <row r="444" spans="1:56"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row>
    <row r="445" spans="1:56"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row>
    <row r="446" spans="1:56"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row>
    <row r="447" spans="1:56"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row>
    <row r="448" spans="1:56"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row>
    <row r="449" spans="1:56"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row>
    <row r="450" spans="1:56"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row>
    <row r="451" spans="1:56"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row>
    <row r="452" spans="1:56"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row>
    <row r="453" spans="1:56"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row>
    <row r="454" spans="1:56"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row>
    <row r="455" spans="1:56"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row>
    <row r="456" spans="1:56"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row>
    <row r="457" spans="1:56"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row>
    <row r="458" spans="1:56"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row>
    <row r="459" spans="1:56"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row>
    <row r="460" spans="1:56"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row>
    <row r="461" spans="1:56"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row>
    <row r="462" spans="1:56"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row>
    <row r="463" spans="1:56"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row>
    <row r="464" spans="1:56"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row>
    <row r="465" spans="1:56"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row>
    <row r="466" spans="1:56"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row>
    <row r="467" spans="1:56"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row>
    <row r="468" spans="1:56"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row>
    <row r="469" spans="1:56"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row>
    <row r="470" spans="1:56"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row>
    <row r="471" spans="1:56"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row>
    <row r="472" spans="1:56"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row>
    <row r="473" spans="1:56"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row>
    <row r="474" spans="1:56"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row>
    <row r="475" spans="1:56"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row>
    <row r="476" spans="1:56"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row>
    <row r="477" spans="1:56"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row>
    <row r="478" spans="1:56"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row>
    <row r="479" spans="1:56"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row>
    <row r="480" spans="1:56"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row>
    <row r="481" spans="1:56"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row>
    <row r="482" spans="1:56"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row>
    <row r="483" spans="1:56"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row>
    <row r="484" spans="1:56"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row>
    <row r="485" spans="1:56"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row>
    <row r="486" spans="1:56"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row>
    <row r="487" spans="1:56"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row>
    <row r="488" spans="1:56"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row>
    <row r="489" spans="1:56"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row>
    <row r="490" spans="1:56"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row>
    <row r="491" spans="1:56"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row>
    <row r="492" spans="1:56"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row>
    <row r="493" spans="1:56"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row>
    <row r="494" spans="1:56"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row>
    <row r="495" spans="1:56"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row>
    <row r="496" spans="1:56"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row>
    <row r="497" spans="1:56"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row>
    <row r="498" spans="1:56"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row>
    <row r="499" spans="1:56"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row>
    <row r="500" spans="1:56"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row>
    <row r="501" spans="1:56"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row>
    <row r="502" spans="1:56"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row>
    <row r="503" spans="1:56"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row>
    <row r="504" spans="1:56"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row>
    <row r="505" spans="1:56"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row>
    <row r="506" spans="1:56"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row>
    <row r="507" spans="1:56"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row>
    <row r="508" spans="1:56"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row>
    <row r="509" spans="1:56"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row>
    <row r="510" spans="1:56"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row>
    <row r="511" spans="1:56"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row>
    <row r="512" spans="1:56"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row>
    <row r="513" spans="1:56"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row>
    <row r="514" spans="1:56"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row>
    <row r="515" spans="1:56"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row>
    <row r="516" spans="1:56"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row>
    <row r="517" spans="1:56"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row>
    <row r="518" spans="1:56"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row>
    <row r="519" spans="1:56"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row>
    <row r="520" spans="1:56"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row>
    <row r="521" spans="1:56"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row>
    <row r="522" spans="1:56"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row>
    <row r="523" spans="1:56"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row>
    <row r="524" spans="1:56"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row>
    <row r="525" spans="1:56"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row>
    <row r="526" spans="1:56"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row>
    <row r="527" spans="1:56"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row>
    <row r="528" spans="1:56"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row>
    <row r="529" spans="1:56"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row>
    <row r="530" spans="1:56"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row>
    <row r="531" spans="1:56"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row>
    <row r="532" spans="1:56"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row>
    <row r="533" spans="1:56"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row>
    <row r="534" spans="1:56"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row>
    <row r="535" spans="1:56"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row>
    <row r="536" spans="1:56"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row>
    <row r="537" spans="1:56"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row>
    <row r="538" spans="1:56"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row>
    <row r="539" spans="1:56"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row>
    <row r="540" spans="1:56"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row>
    <row r="541" spans="1:56"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row>
    <row r="542" spans="1:56"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row>
    <row r="543" spans="1:56"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row>
    <row r="544" spans="1:56"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row>
    <row r="545" spans="1:56"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row>
    <row r="546" spans="1:56"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row>
    <row r="547" spans="1:56"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row>
    <row r="548" spans="1:56"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row>
    <row r="549" spans="1:56"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row>
    <row r="550" spans="1:56"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row>
    <row r="551" spans="1:56"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row>
    <row r="552" spans="1:56"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row>
    <row r="553" spans="1:56"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row>
    <row r="554" spans="1:56"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row>
    <row r="555" spans="1:56"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row>
    <row r="556" spans="1:56"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row>
    <row r="557" spans="1:56"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row>
    <row r="558" spans="1:56"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row>
    <row r="559" spans="1:56"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row>
    <row r="560" spans="1:56"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row>
    <row r="561" spans="1:56"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row>
    <row r="562" spans="1:56"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row>
    <row r="563" spans="1:56"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row>
    <row r="564" spans="1:56"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row>
    <row r="565" spans="1:56"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row>
    <row r="566" spans="1:56"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row>
    <row r="567" spans="1:56"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row>
    <row r="568" spans="1:56"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row>
    <row r="569" spans="1:56"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row>
    <row r="570" spans="1:56"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row>
    <row r="571" spans="1:56"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row>
    <row r="572" spans="1:56"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row>
    <row r="573" spans="1:56"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row>
    <row r="574" spans="1:56"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row>
    <row r="575" spans="1:56"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row>
    <row r="576" spans="1:56"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row>
    <row r="577" spans="1:56"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row>
    <row r="578" spans="1:56"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row>
    <row r="579" spans="1:56"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row>
    <row r="580" spans="1:56"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row>
    <row r="581" spans="1:56"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row>
    <row r="582" spans="1:56"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row>
    <row r="583" spans="1:56"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row>
    <row r="584" spans="1:56"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row>
    <row r="585" spans="1:56"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row>
    <row r="586" spans="1:56"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row>
    <row r="587" spans="1:56"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row>
    <row r="588" spans="1:56"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row>
    <row r="589" spans="1:56"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row>
    <row r="590" spans="1:56"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row>
    <row r="591" spans="1:56"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row>
    <row r="592" spans="1:56"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row>
    <row r="593" spans="1:56"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row>
    <row r="594" spans="1:56"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row>
    <row r="595" spans="1:56"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row>
    <row r="596" spans="1:56"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row>
    <row r="597" spans="1:56"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row>
    <row r="598" spans="1:56"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row>
    <row r="599" spans="1:56"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row>
    <row r="600" spans="1:56"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row>
    <row r="601" spans="1:56"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row>
    <row r="602" spans="1:56"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row>
    <row r="603" spans="1:56"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row>
    <row r="604" spans="1:56"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row>
    <row r="605" spans="1:56"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row>
    <row r="606" spans="1:56"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row>
    <row r="607" spans="1:56"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row>
    <row r="608" spans="1:56"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row>
    <row r="609" spans="1:56"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row>
    <row r="610" spans="1:56"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row>
    <row r="611" spans="1:56"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row>
    <row r="612" spans="1:56"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row>
    <row r="613" spans="1:56"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row>
    <row r="614" spans="1:56"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row>
    <row r="615" spans="1:56"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row>
    <row r="616" spans="1:56"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row>
    <row r="617" spans="1:56"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row>
    <row r="618" spans="1:56"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row>
    <row r="619" spans="1:56"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row>
    <row r="620" spans="1:56"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row>
    <row r="621" spans="1:56"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row>
    <row r="622" spans="1:56"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row>
    <row r="623" spans="1:56"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row>
    <row r="624" spans="1:56"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row>
    <row r="625" spans="1:56"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row>
    <row r="626" spans="1:56"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row>
    <row r="627" spans="1:56"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row>
    <row r="628" spans="1:56"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row>
    <row r="629" spans="1:56"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row>
    <row r="630" spans="1:56"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row>
    <row r="631" spans="1:56"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row>
    <row r="632" spans="1:56"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row>
    <row r="633" spans="1:56"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row>
    <row r="634" spans="1:56"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row>
    <row r="635" spans="1:56"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row>
    <row r="636" spans="1:56"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row>
    <row r="637" spans="1:56"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row>
    <row r="638" spans="1:56"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row>
    <row r="639" spans="1:56"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row>
    <row r="640" spans="1:56"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row>
    <row r="641" spans="1:56"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row>
    <row r="642" spans="1:56"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row>
    <row r="643" spans="1:56"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row>
    <row r="644" spans="1:56"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row>
    <row r="645" spans="1:56"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row>
    <row r="646" spans="1:56"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row>
    <row r="647" spans="1:56"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row>
    <row r="648" spans="1:56"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row>
    <row r="649" spans="1:56"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row>
    <row r="650" spans="1:56"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row>
    <row r="651" spans="1:56"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row>
    <row r="652" spans="1:56"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row>
    <row r="653" spans="1:56"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row>
    <row r="654" spans="1:56"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row>
    <row r="655" spans="1:56"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row>
    <row r="656" spans="1:56"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row>
    <row r="657" spans="1:56"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row>
    <row r="658" spans="1:56"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row>
    <row r="659" spans="1:56"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row>
    <row r="660" spans="1:56"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row>
    <row r="661" spans="1:56"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row>
    <row r="662" spans="1:56"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row>
    <row r="663" spans="1:56"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row>
    <row r="664" spans="1:56"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row>
    <row r="665" spans="1:56"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row>
    <row r="666" spans="1:56"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row>
    <row r="667" spans="1:56"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row>
    <row r="668" spans="1:56"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row>
    <row r="669" spans="1:56"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row>
    <row r="670" spans="1:56"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row>
    <row r="671" spans="1:56"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row>
    <row r="672" spans="1:56"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row>
    <row r="673" spans="1:56"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row>
    <row r="674" spans="1:56"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row>
    <row r="675" spans="1:56"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row>
    <row r="676" spans="1:56"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row>
    <row r="677" spans="1:56"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row>
    <row r="678" spans="1:56"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row>
    <row r="679" spans="1:56"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row>
    <row r="680" spans="1:56"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row>
    <row r="681" spans="1:56"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row>
    <row r="682" spans="1:56"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row>
    <row r="683" spans="1:56"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row>
    <row r="684" spans="1:56"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row>
    <row r="685" spans="1:56"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row>
    <row r="686" spans="1:56"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row>
    <row r="687" spans="1:56"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row>
    <row r="688" spans="1:56"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row>
    <row r="689" spans="1:56"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row>
    <row r="690" spans="1:56"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row>
    <row r="691" spans="1:56"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row>
    <row r="692" spans="1:56"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row>
    <row r="693" spans="1:56"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row>
    <row r="694" spans="1:56"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row>
    <row r="695" spans="1:56"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row>
    <row r="696" spans="1:56"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row>
    <row r="697" spans="1:56"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row>
    <row r="698" spans="1:56"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row>
    <row r="699" spans="1:56"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row>
    <row r="700" spans="1:56"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row>
    <row r="701" spans="1:56"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row>
    <row r="702" spans="1:56"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row>
    <row r="703" spans="1:56"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row>
    <row r="704" spans="1:56"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row>
    <row r="705" spans="1:56"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row>
    <row r="706" spans="1:56"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row>
    <row r="707" spans="1:56"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row>
    <row r="708" spans="1:56"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row>
    <row r="709" spans="1:56"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row>
    <row r="710" spans="1:56"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row>
    <row r="711" spans="1:56"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row>
    <row r="712" spans="1:56"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row>
    <row r="713" spans="1:56"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row>
    <row r="714" spans="1:56"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row>
    <row r="715" spans="1:56"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row>
    <row r="716" spans="1:56"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row>
    <row r="717" spans="1:56"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row>
    <row r="718" spans="1:56"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row>
    <row r="719" spans="1:56"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row>
    <row r="720" spans="1:56"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row>
    <row r="721" spans="1:56"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row>
    <row r="722" spans="1:56"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row>
    <row r="723" spans="1:56"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row>
    <row r="724" spans="1:56"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row>
    <row r="725" spans="1:56"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row>
    <row r="726" spans="1:56"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row>
    <row r="727" spans="1:56"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row>
    <row r="728" spans="1:56"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row>
    <row r="729" spans="1:56"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row>
    <row r="730" spans="1:56"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row>
    <row r="731" spans="1:56"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row>
    <row r="732" spans="1:56"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row>
    <row r="733" spans="1:56"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row>
    <row r="734" spans="1:56"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row>
    <row r="735" spans="1:56"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row>
    <row r="736" spans="1:56"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row>
    <row r="737" spans="1:56"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row>
    <row r="738" spans="1:56"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row>
    <row r="739" spans="1:56"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row>
    <row r="740" spans="1:56"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row>
    <row r="741" spans="1:56"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row>
    <row r="742" spans="1:56"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row>
    <row r="743" spans="1:56"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row>
    <row r="744" spans="1:56"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row>
    <row r="745" spans="1:56"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row>
    <row r="746" spans="1:56"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row>
    <row r="747" spans="1:56"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row>
    <row r="748" spans="1:56"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row>
    <row r="749" spans="1:56"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row>
    <row r="750" spans="1:56"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row>
    <row r="751" spans="1:56"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row>
    <row r="752" spans="1:56"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row>
    <row r="753" spans="1:56"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row>
    <row r="754" spans="1:56"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row>
    <row r="755" spans="1:56"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row>
    <row r="756" spans="1:56"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row>
    <row r="757" spans="1:56"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row>
    <row r="758" spans="1:56"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row>
    <row r="759" spans="1:56"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row>
    <row r="760" spans="1:56"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row>
    <row r="761" spans="1:56"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row>
    <row r="762" spans="1:56"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row>
    <row r="763" spans="1:56"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row>
    <row r="764" spans="1:56"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row>
    <row r="765" spans="1:56"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row>
    <row r="766" spans="1:56"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row>
    <row r="767" spans="1:56"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row>
    <row r="768" spans="1:56"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row>
    <row r="769" spans="1:56"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row>
    <row r="770" spans="1:56"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row>
    <row r="771" spans="1:56"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row>
    <row r="772" spans="1:56"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row>
    <row r="773" spans="1:56"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row>
    <row r="774" spans="1:56"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row>
    <row r="775" spans="1:56"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row>
    <row r="776" spans="1:56"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row>
    <row r="777" spans="1:56"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row>
    <row r="778" spans="1:56"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row>
    <row r="779" spans="1:56"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row>
    <row r="780" spans="1:56"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row>
    <row r="781" spans="1:56"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row>
    <row r="782" spans="1:56"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row>
    <row r="783" spans="1:56"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row>
    <row r="784" spans="1:56"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row>
    <row r="785" spans="1:56"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row>
    <row r="786" spans="1:56"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row>
    <row r="787" spans="1:56"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row>
    <row r="788" spans="1:56"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row>
    <row r="789" spans="1:56"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row>
    <row r="790" spans="1:56"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row>
    <row r="791" spans="1:56"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row>
    <row r="792" spans="1:56"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row>
    <row r="793" spans="1:56"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row>
    <row r="794" spans="1:56"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row>
    <row r="795" spans="1:56"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row>
    <row r="796" spans="1:56"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row>
    <row r="797" spans="1:56"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row>
    <row r="798" spans="1:56"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row>
    <row r="799" spans="1:56"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row>
    <row r="800" spans="1:56"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row>
    <row r="801" spans="1:56"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row>
    <row r="802" spans="1:56"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row>
    <row r="803" spans="1:56"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row>
    <row r="804" spans="1:56"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row>
    <row r="805" spans="1:56"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row>
    <row r="806" spans="1:56"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row>
    <row r="807" spans="1:56"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row>
    <row r="808" spans="1:56"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row>
    <row r="809" spans="1:56"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row>
    <row r="810" spans="1:56"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row>
    <row r="811" spans="1:56"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row>
    <row r="812" spans="1:56"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row>
    <row r="813" spans="1:56"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row>
    <row r="814" spans="1:56"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row>
    <row r="815" spans="1:56"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row>
    <row r="816" spans="1:56"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row>
    <row r="817" spans="1:56"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row>
    <row r="818" spans="1:56"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row>
    <row r="819" spans="1:56"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row>
    <row r="820" spans="1:56"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row>
    <row r="821" spans="1:56"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row>
    <row r="822" spans="1:56"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row>
    <row r="823" spans="1:56"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row>
    <row r="824" spans="1:56"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row>
    <row r="825" spans="1:56"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row>
    <row r="826" spans="1:56"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row>
    <row r="827" spans="1:56"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row>
    <row r="828" spans="1:56"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row>
    <row r="829" spans="1:56"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row>
    <row r="830" spans="1:56"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row>
    <row r="831" spans="1:56"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row>
    <row r="832" spans="1:56"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row>
    <row r="833" spans="1:56"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row>
    <row r="834" spans="1:56"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row>
    <row r="835" spans="1:56"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row>
    <row r="836" spans="1:56"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row>
    <row r="837" spans="1:56"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row>
    <row r="838" spans="1:56"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row>
    <row r="839" spans="1:56"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row>
    <row r="840" spans="1:56"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row>
    <row r="841" spans="1:56"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row>
    <row r="842" spans="1:56"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row>
    <row r="843" spans="1:56"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row>
    <row r="844" spans="1:56"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row>
    <row r="845" spans="1:56"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row>
    <row r="846" spans="1:56"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row>
    <row r="847" spans="1:56"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row>
    <row r="848" spans="1:56"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row>
    <row r="849" spans="1:56"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row>
    <row r="850" spans="1:56"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row>
    <row r="851" spans="1:56"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row>
    <row r="852" spans="1:56"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row>
    <row r="853" spans="1:56"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row>
    <row r="854" spans="1:56"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row>
    <row r="855" spans="1:56"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row>
    <row r="856" spans="1:56"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row>
    <row r="857" spans="1:56"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row>
    <row r="858" spans="1:56"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row>
    <row r="859" spans="1:56"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row>
    <row r="860" spans="1:56"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row>
    <row r="861" spans="1:56"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row>
    <row r="862" spans="1:56"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row>
    <row r="863" spans="1:56"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row>
    <row r="864" spans="1:56"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row>
    <row r="865" spans="1:56"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row>
    <row r="866" spans="1:56"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row>
    <row r="867" spans="1:56"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row>
    <row r="868" spans="1:56"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row>
    <row r="869" spans="1:56"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row>
    <row r="870" spans="1:56"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row>
    <row r="871" spans="1:56"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row>
    <row r="872" spans="1:56"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row>
    <row r="873" spans="1:56"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row>
    <row r="874" spans="1:56"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row>
    <row r="875" spans="1:56"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row>
    <row r="876" spans="1:56"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row>
    <row r="877" spans="1:56"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row>
    <row r="878" spans="1:56"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row>
    <row r="879" spans="1:56"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row>
    <row r="880" spans="1:56"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row>
    <row r="881" spans="1:56"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row>
    <row r="882" spans="1:56"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row>
    <row r="883" spans="1:56"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row>
    <row r="884" spans="1:56"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row>
    <row r="885" spans="1:56"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row>
    <row r="886" spans="1:56"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row>
    <row r="887" spans="1:56"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row>
    <row r="888" spans="1:56"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row>
    <row r="889" spans="1:56"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row>
    <row r="890" spans="1:56"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row>
    <row r="891" spans="1:56"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row>
    <row r="892" spans="1:56"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row>
    <row r="893" spans="1:56"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row>
    <row r="894" spans="1:56"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row>
    <row r="895" spans="1:56"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row>
    <row r="896" spans="1:56"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row>
    <row r="897" spans="1:56"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row>
    <row r="898" spans="1:56"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row>
    <row r="899" spans="1:56"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row>
    <row r="900" spans="1:56"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row>
    <row r="901" spans="1:56"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row>
    <row r="902" spans="1:56"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row>
    <row r="903" spans="1:56"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row>
    <row r="904" spans="1:56"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row>
    <row r="905" spans="1:56"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row>
    <row r="906" spans="1:56"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row>
    <row r="907" spans="1:56"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row>
    <row r="908" spans="1:56"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row>
    <row r="909" spans="1:56"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row>
    <row r="910" spans="1:56"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row>
    <row r="911" spans="1:56"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row>
    <row r="912" spans="1:56"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row>
    <row r="913" spans="1:56"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row>
    <row r="914" spans="1:56"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row>
    <row r="915" spans="1:56"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row>
    <row r="916" spans="1:56"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row>
    <row r="917" spans="1:56"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row>
    <row r="918" spans="1:56"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row>
    <row r="919" spans="1:56"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row>
    <row r="920" spans="1:56"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row>
    <row r="921" spans="1:56"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row>
    <row r="922" spans="1:56"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row>
    <row r="923" spans="1:56"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row>
    <row r="924" spans="1:56"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row>
    <row r="925" spans="1:56"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row>
    <row r="926" spans="1:56"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row>
    <row r="927" spans="1:56"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row>
    <row r="928" spans="1:56"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row>
    <row r="929" spans="1:56"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row>
    <row r="930" spans="1:56"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row>
    <row r="931" spans="1:56"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row>
    <row r="932" spans="1:56"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row>
    <row r="933" spans="1:56"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row>
    <row r="934" spans="1:56"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row>
    <row r="935" spans="1:56"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row>
    <row r="936" spans="1:56"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row>
    <row r="937" spans="1:56"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row>
    <row r="938" spans="1:56"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row>
    <row r="939" spans="1:56"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row>
    <row r="940" spans="1:56"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row>
    <row r="941" spans="1:56"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row>
    <row r="942" spans="1:56"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row>
    <row r="943" spans="1:56"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row>
    <row r="944" spans="1:56"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row>
    <row r="945" spans="1:56"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row>
    <row r="946" spans="1:56"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row>
    <row r="947" spans="1:56"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row>
    <row r="948" spans="1:56"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row>
    <row r="949" spans="1:56"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row>
    <row r="950" spans="1:56"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row>
    <row r="951" spans="1:56"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row>
    <row r="952" spans="1:56"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row>
    <row r="953" spans="1:56"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row>
    <row r="954" spans="1:56"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row>
    <row r="955" spans="1:56"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row>
    <row r="956" spans="1:56"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row>
    <row r="957" spans="1:56"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row>
    <row r="958" spans="1:56"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row>
    <row r="959" spans="1:56"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row>
    <row r="960" spans="1:56"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row>
    <row r="961" spans="1:56"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row>
    <row r="962" spans="1:56"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row>
    <row r="963" spans="1:56"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row>
    <row r="964" spans="1:56"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row>
    <row r="965" spans="1:56"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row>
    <row r="966" spans="1:56"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row>
    <row r="967" spans="1:56"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row>
    <row r="968" spans="1:56"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row>
    <row r="969" spans="1:56"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row>
    <row r="970" spans="1:56"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row>
    <row r="971" spans="1:56"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row>
    <row r="972" spans="1:56"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row>
    <row r="973" spans="1:56"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row>
    <row r="974" spans="1:56"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row>
    <row r="975" spans="1:56"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row>
    <row r="976" spans="1:56"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row>
    <row r="977" spans="1:56"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row>
    <row r="978" spans="1:56"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row>
    <row r="979" spans="1:56"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row>
    <row r="980" spans="1:56"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row>
    <row r="981" spans="1:56"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row>
    <row r="982" spans="1:56"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row>
    <row r="983" spans="1:56"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row>
    <row r="984" spans="1:56"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row>
    <row r="985" spans="1:56"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row>
    <row r="986" spans="1:56"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row>
    <row r="987" spans="1:56"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row>
    <row r="988" spans="1:56"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row>
    <row r="989" spans="1:56"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row>
    <row r="990" spans="1:56"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row>
    <row r="991" spans="1:56"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row>
    <row r="992" spans="1:56"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row>
    <row r="993" spans="1:56"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row>
    <row r="994" spans="1:56"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row>
    <row r="995" spans="1:56"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row>
    <row r="996" spans="1:56"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row>
    <row r="997" spans="1:56"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row>
    <row r="998" spans="1:56"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row>
    <row r="999" spans="1:56"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row>
    <row r="1000" spans="1:56"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row>
  </sheetData>
  <mergeCells count="13">
    <mergeCell ref="A1:N1"/>
    <mergeCell ref="A2:L2"/>
    <mergeCell ref="M2:N2"/>
    <mergeCell ref="A3:N3"/>
    <mergeCell ref="A5:A9"/>
    <mergeCell ref="B5:B9"/>
    <mergeCell ref="C5:C9"/>
    <mergeCell ref="D5:D9"/>
    <mergeCell ref="A11:M11"/>
    <mergeCell ref="A13:A17"/>
    <mergeCell ref="B13:B17"/>
    <mergeCell ref="C13:C17"/>
    <mergeCell ref="D13:D17"/>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C78D8"/>
  </sheetPr>
  <dimension ref="A1:AQ1000"/>
  <sheetViews>
    <sheetView workbookViewId="0">
      <selection sqref="A1:N1"/>
    </sheetView>
  </sheetViews>
  <sheetFormatPr baseColWidth="10" defaultColWidth="14.42578125" defaultRowHeight="15" customHeight="1"/>
  <cols>
    <col min="1" max="3" width="15.28515625" customWidth="1"/>
    <col min="4" max="4" width="20.140625" customWidth="1"/>
    <col min="5" max="5" width="25" customWidth="1"/>
    <col min="6" max="6" width="20.28515625" customWidth="1"/>
    <col min="7" max="7" width="32.42578125" customWidth="1"/>
    <col min="8" max="8" width="25.7109375" customWidth="1"/>
    <col min="9" max="9" width="14.42578125" customWidth="1"/>
    <col min="10" max="10" width="19" customWidth="1"/>
    <col min="11" max="11" width="19.28515625" customWidth="1"/>
    <col min="12" max="12" width="21" customWidth="1"/>
    <col min="13" max="13" width="25.42578125" customWidth="1"/>
    <col min="14" max="14" width="18.42578125" customWidth="1"/>
    <col min="15" max="43" width="8.7109375" customWidth="1"/>
  </cols>
  <sheetData>
    <row r="1" spans="1:43" ht="66" customHeight="1">
      <c r="A1" s="200" t="s">
        <v>447</v>
      </c>
      <c r="B1" s="187"/>
      <c r="C1" s="187"/>
      <c r="D1" s="187"/>
      <c r="E1" s="187"/>
      <c r="F1" s="187"/>
      <c r="G1" s="187"/>
      <c r="H1" s="187"/>
      <c r="I1" s="187"/>
      <c r="J1" s="187"/>
      <c r="K1" s="187"/>
      <c r="L1" s="187"/>
      <c r="M1" s="187"/>
      <c r="N1" s="201"/>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3" ht="48" customHeight="1">
      <c r="A2" s="202" t="s">
        <v>448</v>
      </c>
      <c r="B2" s="203"/>
      <c r="C2" s="203"/>
      <c r="D2" s="203"/>
      <c r="E2" s="203"/>
      <c r="F2" s="203"/>
      <c r="G2" s="203"/>
      <c r="H2" s="203"/>
      <c r="I2" s="203"/>
      <c r="J2" s="203"/>
      <c r="K2" s="203"/>
      <c r="L2" s="204"/>
      <c r="M2" s="205" t="s">
        <v>425</v>
      </c>
      <c r="N2" s="204"/>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3" ht="32.25" customHeight="1">
      <c r="A3" s="206" t="s">
        <v>449</v>
      </c>
      <c r="B3" s="187"/>
      <c r="C3" s="187"/>
      <c r="D3" s="187"/>
      <c r="E3" s="187"/>
      <c r="F3" s="187"/>
      <c r="G3" s="187"/>
      <c r="H3" s="187"/>
      <c r="I3" s="187"/>
      <c r="J3" s="187"/>
      <c r="K3" s="187"/>
      <c r="L3" s="187"/>
      <c r="M3" s="187"/>
      <c r="N3" s="201"/>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3" ht="49.5" customHeight="1">
      <c r="A4" s="67" t="s">
        <v>427</v>
      </c>
      <c r="B4" s="67" t="s">
        <v>428</v>
      </c>
      <c r="C4" s="67" t="s">
        <v>429</v>
      </c>
      <c r="D4" s="67" t="s">
        <v>46</v>
      </c>
      <c r="E4" s="67" t="s">
        <v>430</v>
      </c>
      <c r="F4" s="67" t="s">
        <v>431</v>
      </c>
      <c r="G4" s="67" t="s">
        <v>432</v>
      </c>
      <c r="H4" s="67" t="s">
        <v>433</v>
      </c>
      <c r="I4" s="67" t="s">
        <v>154</v>
      </c>
      <c r="J4" s="67" t="s">
        <v>155</v>
      </c>
      <c r="K4" s="67" t="s">
        <v>156</v>
      </c>
      <c r="L4" s="67" t="s">
        <v>434</v>
      </c>
      <c r="M4" s="67" t="s">
        <v>158</v>
      </c>
      <c r="N4" s="77" t="s">
        <v>435</v>
      </c>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row>
    <row r="5" spans="1:43" ht="24.75" customHeight="1">
      <c r="A5" s="198" t="s">
        <v>436</v>
      </c>
      <c r="B5" s="198" t="s">
        <v>437</v>
      </c>
      <c r="C5" s="198" t="s">
        <v>438</v>
      </c>
      <c r="D5" s="192" t="s">
        <v>439</v>
      </c>
      <c r="E5" s="69" t="s">
        <v>440</v>
      </c>
      <c r="F5" s="70">
        <v>1</v>
      </c>
      <c r="G5" s="70">
        <v>1</v>
      </c>
      <c r="H5" s="70">
        <v>1</v>
      </c>
      <c r="I5" s="70">
        <v>1</v>
      </c>
      <c r="J5" s="70">
        <v>1</v>
      </c>
      <c r="K5" s="70">
        <v>1</v>
      </c>
      <c r="L5" s="70">
        <v>1</v>
      </c>
      <c r="M5" s="70">
        <v>1</v>
      </c>
      <c r="N5" s="71"/>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row>
    <row r="6" spans="1:43" ht="27.75" customHeight="1">
      <c r="A6" s="193"/>
      <c r="B6" s="193"/>
      <c r="C6" s="193"/>
      <c r="D6" s="193"/>
      <c r="E6" s="72" t="s">
        <v>441</v>
      </c>
      <c r="F6" s="69">
        <v>46</v>
      </c>
      <c r="G6" s="73">
        <v>46</v>
      </c>
      <c r="H6" s="70">
        <v>46</v>
      </c>
      <c r="I6" s="70">
        <v>46</v>
      </c>
      <c r="J6" s="70">
        <v>46</v>
      </c>
      <c r="K6" s="70">
        <v>14</v>
      </c>
      <c r="L6" s="70">
        <v>7</v>
      </c>
      <c r="M6" s="70">
        <v>13</v>
      </c>
      <c r="N6" s="71"/>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3" ht="24.75" customHeight="1">
      <c r="A7" s="193"/>
      <c r="B7" s="193"/>
      <c r="C7" s="193"/>
      <c r="D7" s="193"/>
      <c r="E7" s="72" t="s">
        <v>442</v>
      </c>
      <c r="F7" s="70">
        <v>21</v>
      </c>
      <c r="G7" s="70">
        <v>3</v>
      </c>
      <c r="H7" s="70">
        <v>3</v>
      </c>
      <c r="I7" s="70">
        <v>3</v>
      </c>
      <c r="J7" s="70">
        <v>4</v>
      </c>
      <c r="K7" s="70">
        <v>4</v>
      </c>
      <c r="L7" s="70">
        <v>3</v>
      </c>
      <c r="M7" s="70">
        <v>3</v>
      </c>
      <c r="N7" s="71"/>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row>
    <row r="8" spans="1:43" ht="24.75" customHeight="1">
      <c r="A8" s="193"/>
      <c r="B8" s="193"/>
      <c r="C8" s="193"/>
      <c r="D8" s="193"/>
      <c r="E8" s="72" t="s">
        <v>443</v>
      </c>
      <c r="F8" s="74">
        <v>43</v>
      </c>
      <c r="G8" s="74">
        <v>15</v>
      </c>
      <c r="H8" s="74">
        <v>10</v>
      </c>
      <c r="I8" s="74">
        <v>10</v>
      </c>
      <c r="J8" s="74">
        <v>21</v>
      </c>
      <c r="K8" s="74">
        <v>16</v>
      </c>
      <c r="L8" s="74">
        <v>16</v>
      </c>
      <c r="M8" s="74">
        <v>9</v>
      </c>
      <c r="N8" s="71"/>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3" ht="24.75" customHeight="1">
      <c r="A9" s="194"/>
      <c r="B9" s="194"/>
      <c r="C9" s="194"/>
      <c r="D9" s="194"/>
      <c r="E9" s="72" t="s">
        <v>444</v>
      </c>
      <c r="F9" s="70">
        <v>30</v>
      </c>
      <c r="G9" s="70">
        <v>10</v>
      </c>
      <c r="H9" s="70">
        <v>6</v>
      </c>
      <c r="I9" s="70">
        <v>7</v>
      </c>
      <c r="J9" s="70">
        <v>14</v>
      </c>
      <c r="K9" s="70">
        <v>10</v>
      </c>
      <c r="L9" s="70">
        <v>9</v>
      </c>
      <c r="M9" s="70">
        <v>8</v>
      </c>
      <c r="N9" s="71"/>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row>
    <row r="10" spans="1:43"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row>
    <row r="11" spans="1:43" ht="20.25" customHeight="1">
      <c r="A11" s="207" t="s">
        <v>450</v>
      </c>
      <c r="B11" s="187"/>
      <c r="C11" s="187"/>
      <c r="D11" s="187"/>
      <c r="E11" s="187"/>
      <c r="F11" s="187"/>
      <c r="G11" s="187"/>
      <c r="H11" s="187"/>
      <c r="I11" s="187"/>
      <c r="J11" s="187"/>
      <c r="K11" s="187"/>
      <c r="L11" s="187"/>
      <c r="M11" s="201"/>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row>
    <row r="12" spans="1:43" ht="48" customHeight="1">
      <c r="A12" s="67" t="s">
        <v>427</v>
      </c>
      <c r="B12" s="67" t="s">
        <v>428</v>
      </c>
      <c r="C12" s="67" t="s">
        <v>429</v>
      </c>
      <c r="D12" s="67" t="s">
        <v>46</v>
      </c>
      <c r="E12" s="67" t="s">
        <v>430</v>
      </c>
      <c r="F12" s="67" t="s">
        <v>431</v>
      </c>
      <c r="G12" s="67" t="s">
        <v>432</v>
      </c>
      <c r="H12" s="67" t="s">
        <v>433</v>
      </c>
      <c r="I12" s="67" t="s">
        <v>154</v>
      </c>
      <c r="J12" s="67" t="s">
        <v>155</v>
      </c>
      <c r="K12" s="67" t="s">
        <v>156</v>
      </c>
      <c r="L12" s="67" t="s">
        <v>434</v>
      </c>
      <c r="M12" s="67" t="s">
        <v>158</v>
      </c>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row>
    <row r="13" spans="1:43" ht="27.75" customHeight="1">
      <c r="A13" s="198" t="s">
        <v>436</v>
      </c>
      <c r="B13" s="198" t="s">
        <v>437</v>
      </c>
      <c r="C13" s="198" t="s">
        <v>438</v>
      </c>
      <c r="D13" s="199" t="s">
        <v>446</v>
      </c>
      <c r="E13" s="69" t="s">
        <v>440</v>
      </c>
      <c r="F13" s="80">
        <f t="shared" ref="F13:M13" si="0">F5/$F$5</f>
        <v>1</v>
      </c>
      <c r="G13" s="80">
        <f t="shared" si="0"/>
        <v>1</v>
      </c>
      <c r="H13" s="80">
        <f t="shared" si="0"/>
        <v>1</v>
      </c>
      <c r="I13" s="80">
        <f t="shared" si="0"/>
        <v>1</v>
      </c>
      <c r="J13" s="80">
        <f t="shared" si="0"/>
        <v>1</v>
      </c>
      <c r="K13" s="80">
        <f t="shared" si="0"/>
        <v>1</v>
      </c>
      <c r="L13" s="80">
        <f t="shared" si="0"/>
        <v>1</v>
      </c>
      <c r="M13" s="80">
        <f t="shared" si="0"/>
        <v>1</v>
      </c>
      <c r="N13" s="36"/>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row>
    <row r="14" spans="1:43" ht="27.75" customHeight="1">
      <c r="A14" s="193"/>
      <c r="B14" s="193"/>
      <c r="C14" s="193"/>
      <c r="D14" s="193"/>
      <c r="E14" s="72" t="s">
        <v>441</v>
      </c>
      <c r="F14" s="80">
        <f t="shared" ref="F14:M14" si="1">F6/$F$6</f>
        <v>1</v>
      </c>
      <c r="G14" s="80">
        <f t="shared" si="1"/>
        <v>1</v>
      </c>
      <c r="H14" s="80">
        <f t="shared" si="1"/>
        <v>1</v>
      </c>
      <c r="I14" s="80">
        <f t="shared" si="1"/>
        <v>1</v>
      </c>
      <c r="J14" s="80">
        <f t="shared" si="1"/>
        <v>1</v>
      </c>
      <c r="K14" s="80">
        <f t="shared" si="1"/>
        <v>0.30434782608695654</v>
      </c>
      <c r="L14" s="80">
        <f t="shared" si="1"/>
        <v>0.15217391304347827</v>
      </c>
      <c r="M14" s="80">
        <f t="shared" si="1"/>
        <v>0.28260869565217389</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row>
    <row r="15" spans="1:43" ht="27.75" customHeight="1">
      <c r="A15" s="193"/>
      <c r="B15" s="193"/>
      <c r="C15" s="193"/>
      <c r="D15" s="193"/>
      <c r="E15" s="72" t="s">
        <v>442</v>
      </c>
      <c r="F15" s="80">
        <f t="shared" ref="F15:M15" si="2">F7/$F$7</f>
        <v>1</v>
      </c>
      <c r="G15" s="80">
        <f t="shared" si="2"/>
        <v>0.14285714285714285</v>
      </c>
      <c r="H15" s="80">
        <f t="shared" si="2"/>
        <v>0.14285714285714285</v>
      </c>
      <c r="I15" s="80">
        <f t="shared" si="2"/>
        <v>0.14285714285714285</v>
      </c>
      <c r="J15" s="80">
        <f t="shared" si="2"/>
        <v>0.19047619047619047</v>
      </c>
      <c r="K15" s="80">
        <f t="shared" si="2"/>
        <v>0.19047619047619047</v>
      </c>
      <c r="L15" s="80">
        <f t="shared" si="2"/>
        <v>0.14285714285714285</v>
      </c>
      <c r="M15" s="80">
        <f t="shared" si="2"/>
        <v>0.14285714285714285</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row>
    <row r="16" spans="1:43" ht="27.75" customHeight="1">
      <c r="A16" s="193"/>
      <c r="B16" s="193"/>
      <c r="C16" s="193"/>
      <c r="D16" s="193"/>
      <c r="E16" s="72" t="s">
        <v>443</v>
      </c>
      <c r="F16" s="80">
        <f t="shared" ref="F16:M16" si="3">F8/$F$8</f>
        <v>1</v>
      </c>
      <c r="G16" s="80">
        <f t="shared" si="3"/>
        <v>0.34883720930232559</v>
      </c>
      <c r="H16" s="80">
        <f t="shared" si="3"/>
        <v>0.23255813953488372</v>
      </c>
      <c r="I16" s="80">
        <f t="shared" si="3"/>
        <v>0.23255813953488372</v>
      </c>
      <c r="J16" s="80">
        <f t="shared" si="3"/>
        <v>0.48837209302325579</v>
      </c>
      <c r="K16" s="80">
        <f t="shared" si="3"/>
        <v>0.37209302325581395</v>
      </c>
      <c r="L16" s="80">
        <f t="shared" si="3"/>
        <v>0.37209302325581395</v>
      </c>
      <c r="M16" s="80">
        <f t="shared" si="3"/>
        <v>0.20930232558139536</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row>
    <row r="17" spans="1:43" ht="27.75" customHeight="1">
      <c r="A17" s="194"/>
      <c r="B17" s="194"/>
      <c r="C17" s="194"/>
      <c r="D17" s="194"/>
      <c r="E17" s="72" t="s">
        <v>444</v>
      </c>
      <c r="F17" s="80">
        <f t="shared" ref="F17:M17" si="4">F9/$F$9</f>
        <v>1</v>
      </c>
      <c r="G17" s="80">
        <f t="shared" si="4"/>
        <v>0.33333333333333331</v>
      </c>
      <c r="H17" s="80">
        <f t="shared" si="4"/>
        <v>0.2</v>
      </c>
      <c r="I17" s="80">
        <f t="shared" si="4"/>
        <v>0.23333333333333334</v>
      </c>
      <c r="J17" s="80">
        <f t="shared" si="4"/>
        <v>0.46666666666666667</v>
      </c>
      <c r="K17" s="80">
        <f t="shared" si="4"/>
        <v>0.33333333333333331</v>
      </c>
      <c r="L17" s="80">
        <f t="shared" si="4"/>
        <v>0.3</v>
      </c>
      <c r="M17" s="80">
        <f t="shared" si="4"/>
        <v>0.26666666666666666</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row>
    <row r="18" spans="1:43" ht="20.25"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row>
    <row r="19" spans="1:43" ht="18.75"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row>
    <row r="20" spans="1:43" ht="18.75"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row>
    <row r="21" spans="1:43" ht="18.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row>
    <row r="22" spans="1:43" ht="18.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row>
    <row r="23" spans="1:43" ht="18.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row>
    <row r="24" spans="1:43" ht="18.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row>
    <row r="25" spans="1:43" ht="18.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row>
    <row r="26" spans="1:43" ht="18.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row>
    <row r="27" spans="1:43" ht="18.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row>
    <row r="28" spans="1:43" ht="18.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row>
    <row r="29" spans="1:43" ht="18.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row>
    <row r="30" spans="1:43" ht="18.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row>
    <row r="31" spans="1:43" ht="18.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row>
    <row r="32" spans="1:43" ht="18.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row>
    <row r="33" spans="1:43" ht="18.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row>
    <row r="34" spans="1:43" ht="18.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row>
    <row r="35" spans="1:43" ht="18.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row>
    <row r="36" spans="1:43" ht="18.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row>
    <row r="37" spans="1:43" ht="18.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row>
    <row r="38" spans="1:43" ht="18.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row>
    <row r="39" spans="1:43" ht="18.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row>
    <row r="40" spans="1:43" ht="18.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row>
    <row r="41" spans="1:43" ht="18.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row>
    <row r="42" spans="1:43" ht="18.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row>
    <row r="43" spans="1:43" ht="18.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row>
    <row r="44" spans="1:43" ht="18.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row>
    <row r="45" spans="1:43" ht="18.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row>
    <row r="46" spans="1:43" ht="18.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row>
    <row r="47" spans="1:43" ht="18.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row>
    <row r="48" spans="1:43" ht="18.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row>
    <row r="49" spans="1:43" ht="18.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row>
    <row r="50" spans="1:43" ht="18.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row>
    <row r="51" spans="1:43" ht="18.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row>
    <row r="52" spans="1:43" ht="18.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row>
    <row r="53" spans="1:43" ht="18.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row>
    <row r="54" spans="1:43" ht="18.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row>
    <row r="55" spans="1:43" ht="18.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row>
    <row r="56" spans="1:43" ht="18.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row>
    <row r="57" spans="1:43" ht="18.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row>
    <row r="58" spans="1:43" ht="18.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row>
    <row r="59" spans="1:43" ht="18.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row>
    <row r="60" spans="1:43" ht="18.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row>
    <row r="61" spans="1:43" ht="18.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row>
    <row r="62" spans="1:43" ht="18.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row>
    <row r="63" spans="1:43" ht="18.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row>
    <row r="64" spans="1:43" ht="18.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row>
    <row r="65" spans="1:43" ht="18.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row>
    <row r="66" spans="1:43" ht="18.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row>
    <row r="67" spans="1:43" ht="18.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row>
    <row r="68" spans="1:43" ht="18.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row>
    <row r="69" spans="1:43" ht="18.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row>
    <row r="70" spans="1:43" ht="18.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row>
    <row r="71" spans="1:43" ht="18.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row>
    <row r="72" spans="1:43"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row>
    <row r="73" spans="1:43"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row>
    <row r="74" spans="1:43"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row>
    <row r="75" spans="1:43"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row>
    <row r="76" spans="1:43"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row>
    <row r="77" spans="1:43"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row>
    <row r="78" spans="1:43"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row>
    <row r="79" spans="1:43"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row>
    <row r="80" spans="1:43"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row>
    <row r="81" spans="1:43"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row>
    <row r="82" spans="1:43"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row>
    <row r="83" spans="1:43"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row>
    <row r="84" spans="1:43"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row>
    <row r="85" spans="1:43"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row>
    <row r="86" spans="1:43"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row>
    <row r="87" spans="1:43"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row>
    <row r="88" spans="1:43"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row>
    <row r="89" spans="1:43"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row>
    <row r="90" spans="1:43"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row>
    <row r="91" spans="1:43"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row>
    <row r="92" spans="1:43"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row>
    <row r="93" spans="1:43"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row>
    <row r="94" spans="1:43"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row>
    <row r="95" spans="1:43"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row>
    <row r="96" spans="1:43"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row>
    <row r="97" spans="1:43"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row>
    <row r="98" spans="1:43"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row>
    <row r="99" spans="1:43"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row>
    <row r="100" spans="1:43"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row>
    <row r="101" spans="1:43"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row>
    <row r="102" spans="1:43"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row>
    <row r="103" spans="1:43"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row>
    <row r="104" spans="1:43"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row>
    <row r="105" spans="1:43"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row>
    <row r="106" spans="1:43"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row>
    <row r="107" spans="1:43"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row>
    <row r="108" spans="1:43"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row>
    <row r="109" spans="1:43"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row>
    <row r="110" spans="1:43"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row>
    <row r="111" spans="1:43"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row>
    <row r="112" spans="1:43"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row>
    <row r="113" spans="1:43"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row>
    <row r="114" spans="1:43"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row>
    <row r="115" spans="1:43"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row>
    <row r="116" spans="1:43"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row>
    <row r="117" spans="1:43"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row>
    <row r="118" spans="1:43"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row>
    <row r="119" spans="1:43"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row>
    <row r="120" spans="1:43"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row>
    <row r="121" spans="1:43"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row>
    <row r="122" spans="1:43"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row>
    <row r="123" spans="1:43"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row>
    <row r="124" spans="1:43"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row>
    <row r="125" spans="1:43"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row>
    <row r="126" spans="1:43"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row>
    <row r="127" spans="1:43"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row>
    <row r="128" spans="1:43"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row>
    <row r="129" spans="1:43"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row>
    <row r="130" spans="1:43"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row>
    <row r="131" spans="1:43"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row>
    <row r="132" spans="1:43"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row>
    <row r="133" spans="1:43"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row>
    <row r="134" spans="1:43"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row>
    <row r="135" spans="1:43"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row>
    <row r="136" spans="1:43"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row>
    <row r="137" spans="1:43"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row>
    <row r="138" spans="1:43"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row>
    <row r="139" spans="1:43"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row>
    <row r="140" spans="1:43"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row>
    <row r="141" spans="1:43"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row>
    <row r="142" spans="1:43"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row>
    <row r="143" spans="1:43"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row>
    <row r="144" spans="1:43"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row>
    <row r="145" spans="1:43"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row>
    <row r="146" spans="1:43"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row>
    <row r="147" spans="1:43"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row>
    <row r="148" spans="1:43"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row>
    <row r="149" spans="1:43"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row>
    <row r="150" spans="1:43"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row>
    <row r="151" spans="1:43"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row>
    <row r="152" spans="1:43"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row>
    <row r="153" spans="1:43"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row>
    <row r="154" spans="1:43"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row>
    <row r="155" spans="1:43"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row>
    <row r="156" spans="1:43"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row>
    <row r="157" spans="1:43"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row>
    <row r="158" spans="1:43"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row>
    <row r="159" spans="1:43"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row>
    <row r="160" spans="1:43"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row>
    <row r="161" spans="1:43"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row>
    <row r="162" spans="1:43"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row>
    <row r="163" spans="1:43"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row>
    <row r="164" spans="1:43"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row>
    <row r="165" spans="1:43"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row>
    <row r="166" spans="1:43"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row>
    <row r="167" spans="1:43"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row>
    <row r="168" spans="1:43"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row>
    <row r="169" spans="1:43"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row>
    <row r="170" spans="1:43"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row>
    <row r="171" spans="1:43"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row>
    <row r="172" spans="1:43"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row>
    <row r="173" spans="1:43"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row>
    <row r="174" spans="1:43"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row>
    <row r="175" spans="1:43"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row>
    <row r="176" spans="1:43"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row>
    <row r="177" spans="1:43"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row>
    <row r="178" spans="1:43"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row>
    <row r="179" spans="1:43"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row>
    <row r="180" spans="1:43"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row>
    <row r="181" spans="1:43"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row>
    <row r="182" spans="1:43"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row>
    <row r="183" spans="1:43"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row>
    <row r="184" spans="1:43"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row>
    <row r="185" spans="1:43"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row>
    <row r="186" spans="1:43"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row>
    <row r="187" spans="1:43"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row>
    <row r="188" spans="1:43"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row>
    <row r="189" spans="1:43"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row>
    <row r="190" spans="1:43"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row>
    <row r="191" spans="1:43"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row>
    <row r="192" spans="1:43"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row>
    <row r="193" spans="1:43"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row>
    <row r="194" spans="1:43"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row>
    <row r="195" spans="1:43"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row>
    <row r="196" spans="1:43"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row>
    <row r="197" spans="1:43"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row>
    <row r="198" spans="1:43"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row>
    <row r="199" spans="1:43"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row>
    <row r="200" spans="1:43"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row>
    <row r="201" spans="1:43"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row>
    <row r="202" spans="1:43"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row>
    <row r="203" spans="1:43"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row>
    <row r="204" spans="1:43"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row>
    <row r="205" spans="1:43"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row>
    <row r="206" spans="1:43"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row>
    <row r="207" spans="1:43"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row>
    <row r="208" spans="1:43"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row>
    <row r="209" spans="1:43"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row>
    <row r="210" spans="1:43"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row>
    <row r="211" spans="1:43"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row>
    <row r="212" spans="1:43"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row>
    <row r="213" spans="1:43"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row>
    <row r="214" spans="1:43"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row>
    <row r="215" spans="1:43"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row>
    <row r="216" spans="1:43"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row>
    <row r="217" spans="1:43"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row>
    <row r="218" spans="1:43"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row>
    <row r="219" spans="1:43"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row>
    <row r="220" spans="1:43"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row>
    <row r="221" spans="1:43"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row>
    <row r="222" spans="1:43"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row>
    <row r="223" spans="1:43"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row>
    <row r="224" spans="1:43"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row>
    <row r="225" spans="1:43"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row>
    <row r="226" spans="1:43"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row>
    <row r="227" spans="1:43"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row>
    <row r="228" spans="1:43"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row>
    <row r="229" spans="1:43"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row>
    <row r="230" spans="1:43"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row>
    <row r="231" spans="1:43"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row>
    <row r="232" spans="1:43"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row>
    <row r="233" spans="1:43"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row>
    <row r="234" spans="1:43"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row>
    <row r="235" spans="1:43"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row>
    <row r="236" spans="1:43"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row>
    <row r="237" spans="1:43"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row>
    <row r="238" spans="1:43"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row>
    <row r="239" spans="1:43"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row>
    <row r="240" spans="1:43"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row>
    <row r="241" spans="1:43"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row>
    <row r="242" spans="1:43"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row>
    <row r="243" spans="1:43"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row>
    <row r="244" spans="1:43"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row>
    <row r="245" spans="1:43"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row>
    <row r="246" spans="1:43"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row>
    <row r="247" spans="1:43"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row>
    <row r="248" spans="1:43"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row>
    <row r="249" spans="1:43"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row>
    <row r="250" spans="1:43"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row>
    <row r="251" spans="1:43"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row>
    <row r="252" spans="1:43"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row>
    <row r="253" spans="1:43"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row>
    <row r="254" spans="1:43"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row>
    <row r="255" spans="1:43"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row>
    <row r="256" spans="1:43"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row>
    <row r="257" spans="1:43"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row>
    <row r="258" spans="1:43"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row>
    <row r="259" spans="1:43"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row>
    <row r="260" spans="1:43"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row>
    <row r="261" spans="1:43"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row>
    <row r="262" spans="1:43"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row>
    <row r="263" spans="1:43"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row>
    <row r="264" spans="1:43"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row>
    <row r="265" spans="1:43"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row>
    <row r="266" spans="1:43"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row>
    <row r="267" spans="1:43"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row>
    <row r="268" spans="1:43"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row>
    <row r="269" spans="1:43"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row>
    <row r="270" spans="1:43"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row>
    <row r="271" spans="1:43"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row>
    <row r="272" spans="1:43"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row>
    <row r="273" spans="1:43"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row>
    <row r="274" spans="1:43"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row>
    <row r="275" spans="1:43"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row>
    <row r="276" spans="1:43"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row>
    <row r="277" spans="1:43"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row>
    <row r="278" spans="1:43"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row>
    <row r="279" spans="1:43"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row>
    <row r="280" spans="1:43"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row>
    <row r="281" spans="1:43"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row>
    <row r="282" spans="1:43"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row>
    <row r="283" spans="1:43"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row>
    <row r="284" spans="1:43"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row>
    <row r="285" spans="1:43"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row>
    <row r="286" spans="1:43"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row>
    <row r="287" spans="1:43"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row>
    <row r="288" spans="1:43"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row>
    <row r="289" spans="1:43"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row>
    <row r="290" spans="1:43"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row>
    <row r="291" spans="1:43"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row>
    <row r="292" spans="1:43"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row>
    <row r="293" spans="1:43"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row>
    <row r="294" spans="1:43"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row>
    <row r="295" spans="1:43"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row>
    <row r="296" spans="1:43"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row>
    <row r="297" spans="1:43"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row>
    <row r="298" spans="1:43"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row>
    <row r="299" spans="1:43"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row>
    <row r="300" spans="1:43"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row>
    <row r="301" spans="1:43"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row>
    <row r="302" spans="1:43"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row>
    <row r="303" spans="1:43"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row>
    <row r="304" spans="1:43"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row>
    <row r="305" spans="1:43"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row>
    <row r="306" spans="1:43"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row>
    <row r="307" spans="1:43"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row>
    <row r="308" spans="1:43"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row>
    <row r="309" spans="1:43"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row>
    <row r="310" spans="1:43"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row>
    <row r="311" spans="1:43"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row>
    <row r="312" spans="1:43"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row>
    <row r="313" spans="1:43"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row>
    <row r="314" spans="1:43"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row>
    <row r="315" spans="1:43"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row>
    <row r="316" spans="1:43"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row>
    <row r="317" spans="1:43"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row>
    <row r="318" spans="1:43"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row>
    <row r="319" spans="1:43"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row>
    <row r="320" spans="1:43"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row>
    <row r="321" spans="1:43"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row>
    <row r="322" spans="1:43"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row>
    <row r="323" spans="1:43"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row>
    <row r="324" spans="1:43"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row>
    <row r="325" spans="1:43"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row>
    <row r="326" spans="1:43"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row>
    <row r="327" spans="1:43"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row>
    <row r="328" spans="1:43"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row>
    <row r="329" spans="1:43"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row>
    <row r="330" spans="1:43"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row>
    <row r="331" spans="1:43"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row>
    <row r="332" spans="1:43"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row>
    <row r="333" spans="1:43"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row>
    <row r="334" spans="1:43"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row>
    <row r="335" spans="1:43"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row>
    <row r="336" spans="1:43"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row>
    <row r="337" spans="1:43"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row>
    <row r="338" spans="1:43"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row>
    <row r="339" spans="1:43"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row>
    <row r="340" spans="1:43"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row>
    <row r="341" spans="1:43"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row>
    <row r="342" spans="1:43"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row>
    <row r="343" spans="1:43"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row>
    <row r="344" spans="1:43"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row>
    <row r="345" spans="1:43"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row>
    <row r="346" spans="1:43"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row>
    <row r="347" spans="1:43"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row>
    <row r="348" spans="1:43"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row>
    <row r="349" spans="1:43"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row>
    <row r="350" spans="1:43"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row>
    <row r="351" spans="1:43"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row>
    <row r="352" spans="1:43"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row>
    <row r="353" spans="1:43"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row>
    <row r="354" spans="1:43"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row>
    <row r="355" spans="1:43"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row>
    <row r="356" spans="1:43"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row>
    <row r="357" spans="1:43"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row>
    <row r="358" spans="1:43"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row>
    <row r="359" spans="1:43"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row>
    <row r="360" spans="1:43"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row>
    <row r="361" spans="1:43"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row>
    <row r="362" spans="1:43"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row>
    <row r="363" spans="1:43"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row>
    <row r="364" spans="1:43"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row>
    <row r="365" spans="1:43"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row>
    <row r="366" spans="1:43"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row>
    <row r="367" spans="1:43"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row>
    <row r="368" spans="1:43"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row>
    <row r="369" spans="1:43"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row>
    <row r="370" spans="1:43"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row>
    <row r="371" spans="1:43"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row>
    <row r="372" spans="1:43"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row>
    <row r="373" spans="1:43"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row>
    <row r="374" spans="1:43"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row>
    <row r="375" spans="1:43"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row>
    <row r="376" spans="1:43"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row>
    <row r="377" spans="1:43"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row>
    <row r="378" spans="1:43"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row>
    <row r="379" spans="1:43"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row>
    <row r="380" spans="1:43"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row>
    <row r="381" spans="1:43"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row>
    <row r="382" spans="1:43"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row>
    <row r="383" spans="1:43"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row>
    <row r="384" spans="1:43"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row>
    <row r="385" spans="1:43"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row>
    <row r="386" spans="1:43"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row>
    <row r="387" spans="1:43"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row>
    <row r="388" spans="1:43"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row>
    <row r="389" spans="1:43"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row>
    <row r="390" spans="1:43"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row>
    <row r="391" spans="1:43"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row>
    <row r="392" spans="1:43"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row>
    <row r="393" spans="1:43"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row>
    <row r="394" spans="1:43"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row>
    <row r="395" spans="1:43"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row>
    <row r="396" spans="1:43"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row>
    <row r="397" spans="1:43"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row>
    <row r="398" spans="1:43"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row>
    <row r="399" spans="1:43"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row>
    <row r="400" spans="1:43"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row>
    <row r="401" spans="1:43"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row>
    <row r="402" spans="1:43"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row>
    <row r="403" spans="1:43"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row>
    <row r="404" spans="1:43"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row>
    <row r="405" spans="1:43"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row>
    <row r="406" spans="1:43"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row>
    <row r="407" spans="1:43"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row>
    <row r="408" spans="1:43"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row>
    <row r="409" spans="1:43"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row>
    <row r="410" spans="1:43"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row>
    <row r="411" spans="1:43"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row>
    <row r="412" spans="1:43"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row>
    <row r="413" spans="1:43"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row>
    <row r="414" spans="1:43"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row>
    <row r="415" spans="1:43"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row>
    <row r="416" spans="1:43"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row>
    <row r="417" spans="1:43"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row>
    <row r="418" spans="1:43"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row>
    <row r="419" spans="1:43"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row>
    <row r="420" spans="1:43"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row>
    <row r="421" spans="1:43"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row>
    <row r="422" spans="1:43"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row>
    <row r="423" spans="1:43"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row>
    <row r="424" spans="1:43"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row>
    <row r="425" spans="1:43"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row>
    <row r="426" spans="1:43"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row>
    <row r="427" spans="1:43"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row>
    <row r="428" spans="1:43"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row>
    <row r="429" spans="1:43"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row>
    <row r="430" spans="1:43"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row>
    <row r="431" spans="1:43"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row>
    <row r="432" spans="1:43"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row>
    <row r="433" spans="1:43"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row>
    <row r="434" spans="1:43"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row>
    <row r="435" spans="1:43"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row>
    <row r="436" spans="1:43"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row>
    <row r="437" spans="1:43"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row>
    <row r="438" spans="1:43"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row>
    <row r="439" spans="1:43"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row>
    <row r="440" spans="1:43"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row>
    <row r="441" spans="1:43"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row>
    <row r="442" spans="1:43"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row>
    <row r="443" spans="1:43"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row>
    <row r="444" spans="1:43"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row>
    <row r="445" spans="1:43"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row>
    <row r="446" spans="1:43"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row>
    <row r="447" spans="1:43"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row>
    <row r="448" spans="1:43"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row>
    <row r="449" spans="1:43"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row>
    <row r="450" spans="1:43"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row>
    <row r="451" spans="1:43"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row>
    <row r="452" spans="1:43"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row>
    <row r="453" spans="1:43"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row>
    <row r="454" spans="1:43"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row>
    <row r="455" spans="1:43"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row>
    <row r="456" spans="1:43"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row>
    <row r="457" spans="1:43"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row>
    <row r="458" spans="1:43"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row>
    <row r="459" spans="1:43"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row>
    <row r="460" spans="1:43"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row>
    <row r="461" spans="1:43"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row>
    <row r="462" spans="1:43"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row>
    <row r="463" spans="1:43"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row>
    <row r="464" spans="1:43"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row>
    <row r="465" spans="1:43"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row>
    <row r="466" spans="1:43"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row>
    <row r="467" spans="1:43"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row>
    <row r="468" spans="1:43"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row>
    <row r="469" spans="1:43"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row>
    <row r="470" spans="1:43"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row>
    <row r="471" spans="1:43"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row>
    <row r="472" spans="1:43"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row>
    <row r="473" spans="1:43"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row>
    <row r="474" spans="1:43"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row>
    <row r="475" spans="1:43"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row>
    <row r="476" spans="1:43"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row>
    <row r="477" spans="1:43"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row>
    <row r="478" spans="1:43"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row>
    <row r="479" spans="1:43"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row>
    <row r="480" spans="1:43"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row>
    <row r="481" spans="1:43"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row>
    <row r="482" spans="1:43"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row>
    <row r="483" spans="1:43"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row>
    <row r="484" spans="1:43"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row>
    <row r="485" spans="1:43"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row>
    <row r="486" spans="1:43"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row>
    <row r="487" spans="1:43"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row>
    <row r="488" spans="1:43"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row>
    <row r="489" spans="1:43"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row>
    <row r="490" spans="1:43"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row>
    <row r="491" spans="1:43"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row>
    <row r="492" spans="1:43"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row>
    <row r="493" spans="1:43"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row>
    <row r="494" spans="1:43"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row>
    <row r="495" spans="1:43"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row>
    <row r="496" spans="1:43"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row>
    <row r="497" spans="1:43"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row>
    <row r="498" spans="1:43"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row>
    <row r="499" spans="1:43"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row>
    <row r="500" spans="1:43"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row>
    <row r="501" spans="1:43"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row>
    <row r="502" spans="1:43"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row>
    <row r="503" spans="1:43"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row>
    <row r="504" spans="1:43"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row>
    <row r="505" spans="1:43"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row>
    <row r="506" spans="1:43"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row>
    <row r="507" spans="1:43"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row>
    <row r="508" spans="1:43"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row>
    <row r="509" spans="1:43"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row>
    <row r="510" spans="1:43"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row>
    <row r="511" spans="1:43"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row>
    <row r="512" spans="1:43"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row>
    <row r="513" spans="1:43"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row>
    <row r="514" spans="1:43"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row>
    <row r="515" spans="1:43"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row>
    <row r="516" spans="1:43"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row>
    <row r="517" spans="1:43"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row>
    <row r="518" spans="1:43"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row>
    <row r="519" spans="1:43"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row>
    <row r="520" spans="1:43"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row>
    <row r="521" spans="1:43"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row>
    <row r="522" spans="1:43"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row>
    <row r="523" spans="1:43"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row>
    <row r="524" spans="1:43"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row>
    <row r="525" spans="1:43"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row>
    <row r="526" spans="1:43"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row>
    <row r="527" spans="1:43"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row>
    <row r="528" spans="1:43"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row>
    <row r="529" spans="1:43"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row>
    <row r="530" spans="1:43"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row>
    <row r="531" spans="1:43"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row>
    <row r="532" spans="1:43"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row>
    <row r="533" spans="1:43"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row>
    <row r="534" spans="1:43"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row>
    <row r="535" spans="1:43"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row>
    <row r="536" spans="1:43"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row>
    <row r="537" spans="1:43"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row>
    <row r="538" spans="1:43"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row>
    <row r="539" spans="1:43"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row>
    <row r="540" spans="1:43"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row>
    <row r="541" spans="1:43"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row>
    <row r="542" spans="1:43"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row>
    <row r="543" spans="1:43"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row>
    <row r="544" spans="1:43"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row>
    <row r="545" spans="1:43"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row>
    <row r="546" spans="1:43"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row>
    <row r="547" spans="1:43"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row>
    <row r="548" spans="1:43"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row>
    <row r="549" spans="1:43"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row>
    <row r="550" spans="1:43"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row>
    <row r="551" spans="1:43"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row>
    <row r="552" spans="1:43"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row>
    <row r="553" spans="1:43"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row>
    <row r="554" spans="1:43"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row>
    <row r="555" spans="1:43"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row>
    <row r="556" spans="1:43"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row>
    <row r="557" spans="1:43"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row>
    <row r="558" spans="1:43"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row>
    <row r="559" spans="1:43"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row>
    <row r="560" spans="1:43"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row>
    <row r="561" spans="1:43"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row>
    <row r="562" spans="1:43"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row>
    <row r="563" spans="1:43"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row>
    <row r="564" spans="1:43"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row>
    <row r="565" spans="1:43"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row>
    <row r="566" spans="1:43"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row>
    <row r="567" spans="1:43"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row>
    <row r="568" spans="1:43"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row>
    <row r="569" spans="1:43"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row>
    <row r="570" spans="1:43"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row>
    <row r="571" spans="1:43"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row>
    <row r="572" spans="1:43"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row>
    <row r="573" spans="1:43"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row>
    <row r="574" spans="1:43"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row>
    <row r="575" spans="1:43"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row>
    <row r="576" spans="1:43"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row>
    <row r="577" spans="1:43"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row>
    <row r="578" spans="1:43"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row>
    <row r="579" spans="1:43"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row>
    <row r="580" spans="1:43"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row>
    <row r="581" spans="1:43"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row>
    <row r="582" spans="1:43"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row>
    <row r="583" spans="1:43"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row>
    <row r="584" spans="1:43"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row>
    <row r="585" spans="1:43"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row>
    <row r="586" spans="1:43"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row>
    <row r="587" spans="1:43"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row>
    <row r="588" spans="1:43"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row>
    <row r="589" spans="1:43"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row>
    <row r="590" spans="1:43"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row>
    <row r="591" spans="1:43"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row>
    <row r="592" spans="1:43"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row>
    <row r="593" spans="1:43"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row>
    <row r="594" spans="1:43"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row>
    <row r="595" spans="1:43"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row>
    <row r="596" spans="1:43"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row>
    <row r="597" spans="1:43"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row>
    <row r="598" spans="1:43"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row>
    <row r="599" spans="1:43"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row>
    <row r="600" spans="1:43"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row>
    <row r="601" spans="1:43"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row>
    <row r="602" spans="1:43"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row>
    <row r="603" spans="1:43"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row>
    <row r="604" spans="1:43"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row>
    <row r="605" spans="1:43"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row>
    <row r="606" spans="1:43"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row>
    <row r="607" spans="1:43"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row>
    <row r="608" spans="1:43"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row>
    <row r="609" spans="1:43"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row>
    <row r="610" spans="1:43"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row>
    <row r="611" spans="1:43"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row>
    <row r="612" spans="1:43"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row>
    <row r="613" spans="1:43"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row>
    <row r="614" spans="1:43"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row>
    <row r="615" spans="1:43"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row>
    <row r="616" spans="1:43"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row>
    <row r="617" spans="1:43"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row>
    <row r="618" spans="1:43"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row>
    <row r="619" spans="1:43"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row>
    <row r="620" spans="1:43"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row>
    <row r="621" spans="1:43"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row>
    <row r="622" spans="1:43"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row>
    <row r="623" spans="1:43"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row>
    <row r="624" spans="1:43"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row>
    <row r="625" spans="1:43"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row>
    <row r="626" spans="1:43"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row>
    <row r="627" spans="1:43"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row>
    <row r="628" spans="1:43"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row>
    <row r="629" spans="1:43"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row>
    <row r="630" spans="1:43"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row>
    <row r="631" spans="1:43"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row>
    <row r="632" spans="1:43"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row>
    <row r="633" spans="1:43"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row>
    <row r="634" spans="1:43"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row>
    <row r="635" spans="1:43"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row>
    <row r="636" spans="1:43"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row>
    <row r="637" spans="1:43"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row>
    <row r="638" spans="1:43"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row>
    <row r="639" spans="1:43"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row>
    <row r="640" spans="1:43"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row>
    <row r="641" spans="1:43"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row>
    <row r="642" spans="1:43"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row>
    <row r="643" spans="1:43"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row>
    <row r="644" spans="1:43"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row>
    <row r="645" spans="1:43"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row>
    <row r="646" spans="1:43"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row>
    <row r="647" spans="1:43"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row>
    <row r="648" spans="1:43"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row>
    <row r="649" spans="1:43"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row>
    <row r="650" spans="1:43"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row>
    <row r="651" spans="1:43"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row>
    <row r="652" spans="1:43"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row>
    <row r="653" spans="1:43"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row>
    <row r="654" spans="1:43"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row>
    <row r="655" spans="1:43"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row>
    <row r="656" spans="1:43"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row>
    <row r="657" spans="1:43"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row>
    <row r="658" spans="1:43"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row>
    <row r="659" spans="1:43"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row>
    <row r="660" spans="1:43"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row>
    <row r="661" spans="1:43"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row>
    <row r="662" spans="1:43"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row>
    <row r="663" spans="1:43"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row>
    <row r="664" spans="1:43"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row>
    <row r="665" spans="1:43"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row>
    <row r="666" spans="1:43"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row>
    <row r="667" spans="1:43"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row>
    <row r="668" spans="1:43"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row>
    <row r="669" spans="1:43"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row>
    <row r="670" spans="1:43"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row>
    <row r="671" spans="1:43"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row>
    <row r="672" spans="1:43"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row>
    <row r="673" spans="1:43"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row>
    <row r="674" spans="1:43"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row>
    <row r="675" spans="1:43"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row>
    <row r="676" spans="1:43"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row>
    <row r="677" spans="1:43"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row>
    <row r="678" spans="1:43"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row>
    <row r="679" spans="1:43"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row>
    <row r="680" spans="1:43"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row>
    <row r="681" spans="1:43"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row>
    <row r="682" spans="1:43"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row>
    <row r="683" spans="1:43"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row>
    <row r="684" spans="1:43"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row>
    <row r="685" spans="1:43"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row>
    <row r="686" spans="1:43"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row>
    <row r="687" spans="1:43"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row>
    <row r="688" spans="1:43"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row>
    <row r="689" spans="1:43"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row>
    <row r="690" spans="1:43"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row>
    <row r="691" spans="1:43"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row>
    <row r="692" spans="1:43"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row>
    <row r="693" spans="1:43"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row>
    <row r="694" spans="1:43"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row>
    <row r="695" spans="1:43"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row>
    <row r="696" spans="1:43"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row>
    <row r="697" spans="1:43"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row>
    <row r="698" spans="1:43"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row>
    <row r="699" spans="1:43"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row>
    <row r="700" spans="1:43"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row>
    <row r="701" spans="1:43"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row>
    <row r="702" spans="1:43"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row>
    <row r="703" spans="1:43"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row>
    <row r="704" spans="1:43"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row>
    <row r="705" spans="1:43"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row>
    <row r="706" spans="1:43"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row>
    <row r="707" spans="1:43"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row>
    <row r="708" spans="1:43"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row>
    <row r="709" spans="1:43"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row>
    <row r="710" spans="1:43"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row>
    <row r="711" spans="1:43"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row>
    <row r="712" spans="1:43"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row>
    <row r="713" spans="1:43"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row>
    <row r="714" spans="1:43"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row>
    <row r="715" spans="1:43"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row>
    <row r="716" spans="1:43"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row>
    <row r="717" spans="1:43"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row>
    <row r="718" spans="1:43"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row>
    <row r="719" spans="1:43"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row>
    <row r="720" spans="1:43"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row>
    <row r="721" spans="1:43"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row>
    <row r="722" spans="1:43"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row>
    <row r="723" spans="1:43"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row>
    <row r="724" spans="1:43"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row>
    <row r="725" spans="1:43"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row>
    <row r="726" spans="1:43"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row>
    <row r="727" spans="1:43"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row>
    <row r="728" spans="1:43"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row>
    <row r="729" spans="1:43"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row>
    <row r="730" spans="1:43"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row>
    <row r="731" spans="1:43"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row>
    <row r="732" spans="1:43"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row>
    <row r="733" spans="1:43"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row>
    <row r="734" spans="1:43"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row>
    <row r="735" spans="1:43"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row>
    <row r="736" spans="1:43"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row>
    <row r="737" spans="1:43"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row>
    <row r="738" spans="1:43"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row>
    <row r="739" spans="1:43"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row>
    <row r="740" spans="1:43"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row>
    <row r="741" spans="1:43"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row>
    <row r="742" spans="1:43"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row>
    <row r="743" spans="1:43"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row>
    <row r="744" spans="1:43"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row>
    <row r="745" spans="1:43"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row>
    <row r="746" spans="1:43"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row>
    <row r="747" spans="1:43"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row>
    <row r="748" spans="1:43"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row>
    <row r="749" spans="1:43"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row>
    <row r="750" spans="1:43"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row>
    <row r="751" spans="1:43"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row>
    <row r="752" spans="1:43"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row>
    <row r="753" spans="1:43"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row>
    <row r="754" spans="1:43"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row>
    <row r="755" spans="1:43"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row>
    <row r="756" spans="1:43"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row>
    <row r="757" spans="1:43"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row>
    <row r="758" spans="1:43"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row>
    <row r="759" spans="1:43"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row>
    <row r="760" spans="1:43"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row>
    <row r="761" spans="1:43"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row>
    <row r="762" spans="1:43"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row>
    <row r="763" spans="1:43"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row>
    <row r="764" spans="1:43"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row>
    <row r="765" spans="1:43"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row>
    <row r="766" spans="1:43"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row>
    <row r="767" spans="1:43"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row>
    <row r="768" spans="1:43"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row>
    <row r="769" spans="1:43"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row>
    <row r="770" spans="1:43"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row>
    <row r="771" spans="1:43"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row>
    <row r="772" spans="1:43"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row>
    <row r="773" spans="1:43"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row>
    <row r="774" spans="1:43"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row>
    <row r="775" spans="1:43"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row>
    <row r="776" spans="1:43"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row>
    <row r="777" spans="1:43"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row>
    <row r="778" spans="1:43"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row>
    <row r="779" spans="1:43"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row>
    <row r="780" spans="1:43"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row>
    <row r="781" spans="1:43"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row>
    <row r="782" spans="1:43"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row>
    <row r="783" spans="1:43"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row>
    <row r="784" spans="1:43"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row>
    <row r="785" spans="1:43"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row>
    <row r="786" spans="1:43"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row>
    <row r="787" spans="1:43"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row>
    <row r="788" spans="1:43"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row>
    <row r="789" spans="1:43"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row>
    <row r="790" spans="1:43"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row>
    <row r="791" spans="1:43"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row>
    <row r="792" spans="1:43"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row>
    <row r="793" spans="1:43"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row>
    <row r="794" spans="1:43"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row>
    <row r="795" spans="1:43"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row>
    <row r="796" spans="1:43"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row>
    <row r="797" spans="1:43"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row>
    <row r="798" spans="1:43"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row>
    <row r="799" spans="1:43"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row>
    <row r="800" spans="1:43"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row>
    <row r="801" spans="1:43"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row>
    <row r="802" spans="1:43"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row>
    <row r="803" spans="1:43"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row>
    <row r="804" spans="1:43"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row>
    <row r="805" spans="1:43"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row>
    <row r="806" spans="1:43"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row>
    <row r="807" spans="1:43"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row>
    <row r="808" spans="1:43"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row>
    <row r="809" spans="1:43"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row>
    <row r="810" spans="1:43"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row>
    <row r="811" spans="1:43"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row>
    <row r="812" spans="1:43"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row>
    <row r="813" spans="1:43"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row>
    <row r="814" spans="1:43"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row>
    <row r="815" spans="1:43"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row>
    <row r="816" spans="1:43"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row>
    <row r="817" spans="1:43"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row>
    <row r="818" spans="1:43"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row>
    <row r="819" spans="1:43"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row>
    <row r="820" spans="1:43"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row>
    <row r="821" spans="1:43"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row>
    <row r="822" spans="1:43"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row>
    <row r="823" spans="1:43"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row>
    <row r="824" spans="1:43"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row>
    <row r="825" spans="1:43"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row>
    <row r="826" spans="1:43"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row>
    <row r="827" spans="1:43"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row>
    <row r="828" spans="1:43"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row>
    <row r="829" spans="1:43"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row>
    <row r="830" spans="1:43"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row>
    <row r="831" spans="1:43"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row>
    <row r="832" spans="1:43"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row>
    <row r="833" spans="1:43"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row>
    <row r="834" spans="1:43"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row>
    <row r="835" spans="1:43"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row>
    <row r="836" spans="1:43"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row>
    <row r="837" spans="1:43"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row>
    <row r="838" spans="1:43"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row>
    <row r="839" spans="1:43"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row>
    <row r="840" spans="1:43"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row>
    <row r="841" spans="1:43"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row>
    <row r="842" spans="1:43"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row>
    <row r="843" spans="1:43"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row>
    <row r="844" spans="1:43"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row>
    <row r="845" spans="1:43"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row>
    <row r="846" spans="1:43"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row>
    <row r="847" spans="1:43"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row>
    <row r="848" spans="1:43"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row>
    <row r="849" spans="1:43"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row>
    <row r="850" spans="1:43"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row>
    <row r="851" spans="1:43"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row>
    <row r="852" spans="1:43"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row>
    <row r="853" spans="1:43"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row>
    <row r="854" spans="1:43"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row>
    <row r="855" spans="1:43"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row>
    <row r="856" spans="1:43"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row>
    <row r="857" spans="1:43"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row>
    <row r="858" spans="1:43"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row>
    <row r="859" spans="1:43"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row>
    <row r="860" spans="1:43"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row>
    <row r="861" spans="1:43"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row>
    <row r="862" spans="1:43"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row>
    <row r="863" spans="1:43"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row>
    <row r="864" spans="1:43"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row>
    <row r="865" spans="1:43"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row>
    <row r="866" spans="1:43"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row>
    <row r="867" spans="1:43"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row>
    <row r="868" spans="1:43"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row>
    <row r="869" spans="1:43"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row>
    <row r="870" spans="1:43"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row>
    <row r="871" spans="1:43"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row>
    <row r="872" spans="1:43"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row>
    <row r="873" spans="1:43"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row>
    <row r="874" spans="1:43"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row>
    <row r="875" spans="1:43"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row>
    <row r="876" spans="1:43"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row>
    <row r="877" spans="1:43"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row>
    <row r="878" spans="1:43"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row>
    <row r="879" spans="1:43"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row>
    <row r="880" spans="1:43"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row>
    <row r="881" spans="1:43"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row>
    <row r="882" spans="1:43"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row>
    <row r="883" spans="1:43"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row>
    <row r="884" spans="1:43"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row>
    <row r="885" spans="1:43"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row>
    <row r="886" spans="1:43"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row>
    <row r="887" spans="1:43"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row>
    <row r="888" spans="1:43"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row>
    <row r="889" spans="1:43"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row>
    <row r="890" spans="1:43"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row>
    <row r="891" spans="1:43"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row>
    <row r="892" spans="1:43"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row>
    <row r="893" spans="1:43"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row>
    <row r="894" spans="1:43"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row>
    <row r="895" spans="1:43"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row>
    <row r="896" spans="1:43"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row>
    <row r="897" spans="1:43"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row>
    <row r="898" spans="1:43"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row>
    <row r="899" spans="1:43"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row>
    <row r="900" spans="1:43"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row>
    <row r="901" spans="1:43"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row>
    <row r="902" spans="1:43"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row>
    <row r="903" spans="1:43"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row>
    <row r="904" spans="1:43"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row>
    <row r="905" spans="1:43"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row>
    <row r="906" spans="1:43"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row>
    <row r="907" spans="1:43"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row>
    <row r="908" spans="1:43"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row>
    <row r="909" spans="1:43"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row>
    <row r="910" spans="1:43"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row>
    <row r="911" spans="1:43"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row>
    <row r="912" spans="1:43"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row>
    <row r="913" spans="1:43"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row>
    <row r="914" spans="1:43"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row>
    <row r="915" spans="1:43"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row>
    <row r="916" spans="1:43"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row>
    <row r="917" spans="1:43"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row>
    <row r="918" spans="1:43"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row>
    <row r="919" spans="1:43"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row>
    <row r="920" spans="1:43"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row>
    <row r="921" spans="1:43"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row>
    <row r="922" spans="1:43"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row>
    <row r="923" spans="1:43"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row>
    <row r="924" spans="1:43"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row>
    <row r="925" spans="1:43"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row>
    <row r="926" spans="1:43"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row>
    <row r="927" spans="1:43"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row>
    <row r="928" spans="1:43"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row>
    <row r="929" spans="1:43"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row>
    <row r="930" spans="1:43"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row>
    <row r="931" spans="1:43"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row>
    <row r="932" spans="1:43"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row>
    <row r="933" spans="1:43"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row>
    <row r="934" spans="1:43"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row>
    <row r="935" spans="1:43"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row>
    <row r="936" spans="1:43"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row>
    <row r="937" spans="1:43"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row>
    <row r="938" spans="1:43"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row>
    <row r="939" spans="1:43"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row>
    <row r="940" spans="1:43"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row>
    <row r="941" spans="1:43"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row>
    <row r="942" spans="1:43"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row>
    <row r="943" spans="1:43"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row>
    <row r="944" spans="1:43"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row>
    <row r="945" spans="1:43"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row>
    <row r="946" spans="1:43"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row>
    <row r="947" spans="1:43"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row>
    <row r="948" spans="1:43"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row>
    <row r="949" spans="1:43"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row>
    <row r="950" spans="1:43"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row>
    <row r="951" spans="1:43"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row>
    <row r="952" spans="1:43"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row>
    <row r="953" spans="1:43"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row>
    <row r="954" spans="1:43"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row>
    <row r="955" spans="1:43"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row>
    <row r="956" spans="1:43"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row>
    <row r="957" spans="1:43"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row>
    <row r="958" spans="1:43"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row>
    <row r="959" spans="1:43"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row>
    <row r="960" spans="1:43"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row>
    <row r="961" spans="1:43"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row>
    <row r="962" spans="1:43"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row>
    <row r="963" spans="1:43"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row>
    <row r="964" spans="1:43"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row>
    <row r="965" spans="1:43"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row>
    <row r="966" spans="1:43"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row>
    <row r="967" spans="1:43"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row>
    <row r="968" spans="1:43"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row>
    <row r="969" spans="1:43"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row>
    <row r="970" spans="1:43"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row>
    <row r="971" spans="1:43"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row>
    <row r="972" spans="1:43"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row>
    <row r="973" spans="1:43"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row>
    <row r="974" spans="1:43"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row>
    <row r="975" spans="1:43"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row>
    <row r="976" spans="1:43"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row>
    <row r="977" spans="1:43"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row>
    <row r="978" spans="1:43"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row>
    <row r="979" spans="1:43"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row>
    <row r="980" spans="1:43"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row>
    <row r="981" spans="1:43"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row>
    <row r="982" spans="1:43"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row>
    <row r="983" spans="1:43"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row>
    <row r="984" spans="1:43"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row>
    <row r="985" spans="1:43"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row>
    <row r="986" spans="1:43"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row>
    <row r="987" spans="1:43"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row>
    <row r="988" spans="1:43"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row>
    <row r="989" spans="1:43"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row>
    <row r="990" spans="1:43"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row>
    <row r="991" spans="1:43"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row>
    <row r="992" spans="1:43"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row>
    <row r="993" spans="1:43"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row>
    <row r="994" spans="1:43"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row>
    <row r="995" spans="1:43"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row>
    <row r="996" spans="1:43"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row>
    <row r="997" spans="1:43"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row>
    <row r="998" spans="1:43"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row>
    <row r="999" spans="1:43"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row>
    <row r="1000" spans="1:43"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row>
  </sheetData>
  <mergeCells count="13">
    <mergeCell ref="A1:N1"/>
    <mergeCell ref="A2:L2"/>
    <mergeCell ref="M2:N2"/>
    <mergeCell ref="A3:N3"/>
    <mergeCell ref="A5:A9"/>
    <mergeCell ref="B5:B9"/>
    <mergeCell ref="C5:C9"/>
    <mergeCell ref="D5:D9"/>
    <mergeCell ref="A11:M11"/>
    <mergeCell ref="A13:A17"/>
    <mergeCell ref="B13:B17"/>
    <mergeCell ref="C13:C17"/>
    <mergeCell ref="D13:D17"/>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C78D8"/>
  </sheetPr>
  <dimension ref="A1:AB1000"/>
  <sheetViews>
    <sheetView workbookViewId="0">
      <selection sqref="A1:AB1"/>
    </sheetView>
  </sheetViews>
  <sheetFormatPr baseColWidth="10" defaultColWidth="14.42578125" defaultRowHeight="15" customHeight="1"/>
  <cols>
    <col min="1" max="4" width="19.140625" customWidth="1"/>
    <col min="5" max="5" width="24.7109375" customWidth="1"/>
    <col min="6" max="6" width="27.42578125" customWidth="1"/>
    <col min="7" max="27" width="33.42578125" customWidth="1"/>
    <col min="28" max="28" width="29.140625" customWidth="1"/>
  </cols>
  <sheetData>
    <row r="1" spans="1:28" ht="48" customHeight="1">
      <c r="A1" s="200" t="s">
        <v>451</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201"/>
    </row>
    <row r="2" spans="1:28" ht="37.5" customHeight="1">
      <c r="A2" s="212" t="s">
        <v>452</v>
      </c>
      <c r="B2" s="187"/>
      <c r="C2" s="187"/>
      <c r="D2" s="187"/>
      <c r="E2" s="187"/>
      <c r="F2" s="187"/>
      <c r="G2" s="187"/>
      <c r="H2" s="187"/>
      <c r="I2" s="187"/>
      <c r="J2" s="187"/>
      <c r="K2" s="187"/>
      <c r="L2" s="187"/>
      <c r="M2" s="187"/>
      <c r="N2" s="187"/>
      <c r="O2" s="187"/>
      <c r="P2" s="187"/>
      <c r="Q2" s="187"/>
      <c r="R2" s="187"/>
      <c r="S2" s="187"/>
      <c r="T2" s="187"/>
      <c r="U2" s="187"/>
      <c r="V2" s="187"/>
      <c r="W2" s="187"/>
      <c r="X2" s="187"/>
      <c r="Y2" s="187"/>
      <c r="Z2" s="201"/>
      <c r="AA2" s="213" t="s">
        <v>453</v>
      </c>
      <c r="AB2" s="201"/>
    </row>
    <row r="3" spans="1:28" ht="37.5" customHeight="1">
      <c r="A3" s="214" t="s">
        <v>454</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7"/>
    </row>
    <row r="4" spans="1:28" ht="55.5" customHeight="1">
      <c r="A4" s="208" t="s">
        <v>427</v>
      </c>
      <c r="B4" s="208" t="s">
        <v>428</v>
      </c>
      <c r="C4" s="208" t="s">
        <v>429</v>
      </c>
      <c r="D4" s="208" t="s">
        <v>46</v>
      </c>
      <c r="E4" s="208" t="s">
        <v>430</v>
      </c>
      <c r="F4" s="209" t="s">
        <v>431</v>
      </c>
      <c r="G4" s="211" t="s">
        <v>432</v>
      </c>
      <c r="H4" s="181"/>
      <c r="I4" s="182"/>
      <c r="J4" s="211" t="s">
        <v>433</v>
      </c>
      <c r="K4" s="181"/>
      <c r="L4" s="182"/>
      <c r="M4" s="211" t="s">
        <v>154</v>
      </c>
      <c r="N4" s="181"/>
      <c r="O4" s="182"/>
      <c r="P4" s="211" t="s">
        <v>155</v>
      </c>
      <c r="Q4" s="181"/>
      <c r="R4" s="182"/>
      <c r="S4" s="211" t="s">
        <v>156</v>
      </c>
      <c r="T4" s="181"/>
      <c r="U4" s="182"/>
      <c r="V4" s="211" t="s">
        <v>434</v>
      </c>
      <c r="W4" s="181"/>
      <c r="X4" s="182"/>
      <c r="Y4" s="211" t="s">
        <v>158</v>
      </c>
      <c r="Z4" s="181"/>
      <c r="AA4" s="182"/>
      <c r="AB4" s="77" t="s">
        <v>435</v>
      </c>
    </row>
    <row r="5" spans="1:28" ht="18.75" customHeight="1">
      <c r="A5" s="194"/>
      <c r="B5" s="194"/>
      <c r="C5" s="194"/>
      <c r="D5" s="194"/>
      <c r="E5" s="194"/>
      <c r="F5" s="210"/>
      <c r="G5" s="83" t="s">
        <v>455</v>
      </c>
      <c r="H5" s="67" t="s">
        <v>456</v>
      </c>
      <c r="I5" s="84" t="s">
        <v>457</v>
      </c>
      <c r="J5" s="83" t="s">
        <v>455</v>
      </c>
      <c r="K5" s="67" t="s">
        <v>456</v>
      </c>
      <c r="L5" s="84" t="s">
        <v>457</v>
      </c>
      <c r="M5" s="83" t="s">
        <v>455</v>
      </c>
      <c r="N5" s="67" t="s">
        <v>456</v>
      </c>
      <c r="O5" s="84" t="s">
        <v>457</v>
      </c>
      <c r="P5" s="83" t="s">
        <v>455</v>
      </c>
      <c r="Q5" s="67" t="s">
        <v>456</v>
      </c>
      <c r="R5" s="84" t="s">
        <v>457</v>
      </c>
      <c r="S5" s="83" t="s">
        <v>455</v>
      </c>
      <c r="T5" s="67" t="s">
        <v>456</v>
      </c>
      <c r="U5" s="84" t="s">
        <v>457</v>
      </c>
      <c r="V5" s="83" t="s">
        <v>455</v>
      </c>
      <c r="W5" s="67" t="s">
        <v>456</v>
      </c>
      <c r="X5" s="84" t="s">
        <v>457</v>
      </c>
      <c r="Y5" s="83" t="s">
        <v>455</v>
      </c>
      <c r="Z5" s="67" t="s">
        <v>456</v>
      </c>
      <c r="AA5" s="84" t="s">
        <v>457</v>
      </c>
      <c r="AB5" s="71"/>
    </row>
    <row r="6" spans="1:28" ht="25.5" customHeight="1">
      <c r="A6" s="216" t="s">
        <v>436</v>
      </c>
      <c r="B6" s="216" t="s">
        <v>437</v>
      </c>
      <c r="C6" s="216" t="s">
        <v>438</v>
      </c>
      <c r="D6" s="217" t="s">
        <v>439</v>
      </c>
      <c r="E6" s="85" t="s">
        <v>440</v>
      </c>
      <c r="F6" s="70">
        <v>1</v>
      </c>
      <c r="G6" s="86">
        <v>0</v>
      </c>
      <c r="H6" s="70">
        <v>0</v>
      </c>
      <c r="I6" s="87">
        <v>0</v>
      </c>
      <c r="J6" s="86">
        <v>0</v>
      </c>
      <c r="K6" s="70">
        <v>0</v>
      </c>
      <c r="L6" s="87">
        <v>0</v>
      </c>
      <c r="M6" s="86">
        <v>0</v>
      </c>
      <c r="N6" s="70">
        <v>0</v>
      </c>
      <c r="O6" s="87">
        <v>0</v>
      </c>
      <c r="P6" s="86">
        <v>0</v>
      </c>
      <c r="Q6" s="70">
        <v>0</v>
      </c>
      <c r="R6" s="87">
        <v>0</v>
      </c>
      <c r="S6" s="86">
        <v>0</v>
      </c>
      <c r="T6" s="70">
        <v>0</v>
      </c>
      <c r="U6" s="87">
        <v>0</v>
      </c>
      <c r="V6" s="86">
        <v>0</v>
      </c>
      <c r="W6" s="70">
        <v>0</v>
      </c>
      <c r="X6" s="87">
        <v>0</v>
      </c>
      <c r="Y6" s="86">
        <v>0</v>
      </c>
      <c r="Z6" s="70">
        <v>0</v>
      </c>
      <c r="AA6" s="87">
        <v>0</v>
      </c>
      <c r="AB6" s="71"/>
    </row>
    <row r="7" spans="1:28" ht="30" customHeight="1">
      <c r="A7" s="193"/>
      <c r="B7" s="193"/>
      <c r="C7" s="193"/>
      <c r="D7" s="193"/>
      <c r="E7" s="72" t="s">
        <v>441</v>
      </c>
      <c r="F7" s="69">
        <v>46</v>
      </c>
      <c r="G7" s="88">
        <v>16</v>
      </c>
      <c r="H7" s="73">
        <v>0</v>
      </c>
      <c r="I7" s="89">
        <v>38</v>
      </c>
      <c r="J7" s="86">
        <v>6</v>
      </c>
      <c r="K7" s="70">
        <v>46</v>
      </c>
      <c r="L7" s="87">
        <v>1</v>
      </c>
      <c r="M7" s="86">
        <v>0</v>
      </c>
      <c r="N7" s="90">
        <v>1</v>
      </c>
      <c r="O7" s="87">
        <v>8</v>
      </c>
      <c r="P7" s="91">
        <v>9</v>
      </c>
      <c r="Q7" s="74">
        <v>46</v>
      </c>
      <c r="R7" s="92">
        <v>4</v>
      </c>
      <c r="S7" s="93">
        <v>14</v>
      </c>
      <c r="T7" s="70">
        <v>6</v>
      </c>
      <c r="U7" s="87">
        <v>1</v>
      </c>
      <c r="V7" s="93">
        <v>7</v>
      </c>
      <c r="W7" s="70">
        <v>4</v>
      </c>
      <c r="X7" s="87">
        <v>1</v>
      </c>
      <c r="Y7" s="93">
        <v>13</v>
      </c>
      <c r="Z7" s="70">
        <v>1</v>
      </c>
      <c r="AA7" s="87">
        <v>0</v>
      </c>
      <c r="AB7" s="71"/>
    </row>
    <row r="8" spans="1:28" ht="25.5" customHeight="1">
      <c r="A8" s="193"/>
      <c r="B8" s="193"/>
      <c r="C8" s="193"/>
      <c r="D8" s="193"/>
      <c r="E8" s="72" t="s">
        <v>442</v>
      </c>
      <c r="F8" s="70">
        <v>21</v>
      </c>
      <c r="G8" s="86">
        <v>3</v>
      </c>
      <c r="H8" s="70">
        <v>2</v>
      </c>
      <c r="I8" s="87">
        <v>2</v>
      </c>
      <c r="J8" s="86">
        <v>2</v>
      </c>
      <c r="K8" s="70">
        <v>1</v>
      </c>
      <c r="L8" s="87">
        <v>6</v>
      </c>
      <c r="M8" s="86">
        <v>2</v>
      </c>
      <c r="N8" s="90">
        <v>1</v>
      </c>
      <c r="O8" s="87">
        <v>2</v>
      </c>
      <c r="P8" s="86">
        <v>3</v>
      </c>
      <c r="Q8" s="70">
        <v>2</v>
      </c>
      <c r="R8" s="87">
        <v>4</v>
      </c>
      <c r="S8" s="86">
        <v>4</v>
      </c>
      <c r="T8" s="70">
        <v>2</v>
      </c>
      <c r="U8" s="87">
        <v>3</v>
      </c>
      <c r="V8" s="86">
        <v>4</v>
      </c>
      <c r="W8" s="70">
        <v>1</v>
      </c>
      <c r="X8" s="87">
        <v>2</v>
      </c>
      <c r="Y8" s="86">
        <v>2</v>
      </c>
      <c r="Z8" s="70">
        <v>1</v>
      </c>
      <c r="AA8" s="87">
        <v>2</v>
      </c>
      <c r="AB8" s="71"/>
    </row>
    <row r="9" spans="1:28" ht="25.5" customHeight="1">
      <c r="A9" s="193"/>
      <c r="B9" s="193"/>
      <c r="C9" s="193"/>
      <c r="D9" s="193"/>
      <c r="E9" s="72" t="s">
        <v>443</v>
      </c>
      <c r="F9" s="74">
        <v>43</v>
      </c>
      <c r="G9" s="86">
        <v>19</v>
      </c>
      <c r="H9" s="70">
        <v>15</v>
      </c>
      <c r="I9" s="87">
        <v>11</v>
      </c>
      <c r="J9" s="86">
        <v>12</v>
      </c>
      <c r="K9" s="70">
        <v>10</v>
      </c>
      <c r="L9" s="87">
        <v>2</v>
      </c>
      <c r="M9" s="91">
        <v>12</v>
      </c>
      <c r="N9" s="94">
        <v>11</v>
      </c>
      <c r="O9" s="92">
        <v>6</v>
      </c>
      <c r="P9" s="91">
        <v>29</v>
      </c>
      <c r="Q9" s="74">
        <v>22</v>
      </c>
      <c r="R9" s="92">
        <v>14</v>
      </c>
      <c r="S9" s="91">
        <v>26</v>
      </c>
      <c r="T9" s="74">
        <v>16</v>
      </c>
      <c r="U9" s="92">
        <v>10</v>
      </c>
      <c r="V9" s="91">
        <v>19</v>
      </c>
      <c r="W9" s="74">
        <v>20</v>
      </c>
      <c r="X9" s="92">
        <v>8</v>
      </c>
      <c r="Y9" s="91">
        <v>15</v>
      </c>
      <c r="Z9" s="74">
        <v>12</v>
      </c>
      <c r="AA9" s="92">
        <v>2</v>
      </c>
      <c r="AB9" s="71"/>
    </row>
    <row r="10" spans="1:28" ht="25.5" customHeight="1">
      <c r="A10" s="194"/>
      <c r="B10" s="194"/>
      <c r="C10" s="194"/>
      <c r="D10" s="194"/>
      <c r="E10" s="72" t="s">
        <v>444</v>
      </c>
      <c r="F10" s="70">
        <v>30</v>
      </c>
      <c r="G10" s="95">
        <v>8</v>
      </c>
      <c r="H10" s="96">
        <v>13</v>
      </c>
      <c r="I10" s="97">
        <v>7</v>
      </c>
      <c r="J10" s="95">
        <v>4</v>
      </c>
      <c r="K10" s="96">
        <v>9</v>
      </c>
      <c r="L10" s="97">
        <v>6</v>
      </c>
      <c r="M10" s="95">
        <v>15</v>
      </c>
      <c r="N10" s="96">
        <v>10</v>
      </c>
      <c r="O10" s="97">
        <v>6</v>
      </c>
      <c r="P10" s="95">
        <v>14</v>
      </c>
      <c r="Q10" s="96">
        <v>19</v>
      </c>
      <c r="R10" s="97">
        <v>10</v>
      </c>
      <c r="S10" s="95">
        <v>12</v>
      </c>
      <c r="T10" s="96">
        <v>21</v>
      </c>
      <c r="U10" s="97">
        <v>8</v>
      </c>
      <c r="V10" s="95">
        <v>12</v>
      </c>
      <c r="W10" s="96">
        <v>19</v>
      </c>
      <c r="X10" s="97">
        <v>10</v>
      </c>
      <c r="Y10" s="95">
        <v>9</v>
      </c>
      <c r="Z10" s="96">
        <v>12</v>
      </c>
      <c r="AA10" s="97">
        <v>5</v>
      </c>
      <c r="AB10" s="71"/>
    </row>
    <row r="11" spans="1:28" ht="20.25" customHeight="1">
      <c r="A11" s="36"/>
      <c r="B11" s="36"/>
      <c r="C11" s="36"/>
      <c r="D11" s="36"/>
      <c r="E11" s="36"/>
      <c r="F11" s="36"/>
      <c r="G11" s="98" t="s">
        <v>458</v>
      </c>
      <c r="H11" s="98" t="s">
        <v>459</v>
      </c>
      <c r="I11" s="98" t="s">
        <v>460</v>
      </c>
      <c r="J11" s="36"/>
      <c r="K11" s="36"/>
      <c r="L11" s="36"/>
      <c r="M11" s="36"/>
      <c r="N11" s="36"/>
      <c r="O11" s="36"/>
      <c r="P11" s="36"/>
      <c r="Q11" s="36"/>
      <c r="R11" s="36"/>
      <c r="S11" s="36"/>
      <c r="T11" s="36"/>
      <c r="U11" s="36"/>
      <c r="V11" s="36"/>
      <c r="W11" s="36"/>
      <c r="X11" s="36"/>
      <c r="Y11" s="36"/>
      <c r="Z11" s="98" t="s">
        <v>461</v>
      </c>
      <c r="AA11" s="36"/>
      <c r="AB11" s="36"/>
    </row>
    <row r="12" spans="1:28" ht="42" customHeight="1">
      <c r="A12" s="215" t="s">
        <v>462</v>
      </c>
      <c r="B12" s="196"/>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197"/>
      <c r="AB12" s="36"/>
    </row>
    <row r="13" spans="1:28" ht="49.5" customHeight="1">
      <c r="A13" s="208" t="s">
        <v>427</v>
      </c>
      <c r="B13" s="208" t="s">
        <v>428</v>
      </c>
      <c r="C13" s="208" t="s">
        <v>429</v>
      </c>
      <c r="D13" s="208" t="s">
        <v>46</v>
      </c>
      <c r="E13" s="208" t="s">
        <v>430</v>
      </c>
      <c r="F13" s="209" t="s">
        <v>431</v>
      </c>
      <c r="G13" s="211" t="s">
        <v>432</v>
      </c>
      <c r="H13" s="181"/>
      <c r="I13" s="182"/>
      <c r="J13" s="211" t="s">
        <v>433</v>
      </c>
      <c r="K13" s="181"/>
      <c r="L13" s="182"/>
      <c r="M13" s="211" t="s">
        <v>154</v>
      </c>
      <c r="N13" s="181"/>
      <c r="O13" s="182"/>
      <c r="P13" s="211" t="s">
        <v>155</v>
      </c>
      <c r="Q13" s="181"/>
      <c r="R13" s="182"/>
      <c r="S13" s="211" t="s">
        <v>156</v>
      </c>
      <c r="T13" s="181"/>
      <c r="U13" s="182"/>
      <c r="V13" s="211" t="s">
        <v>434</v>
      </c>
      <c r="W13" s="181"/>
      <c r="X13" s="182"/>
      <c r="Y13" s="211" t="s">
        <v>158</v>
      </c>
      <c r="Z13" s="181"/>
      <c r="AA13" s="182"/>
      <c r="AB13" s="68"/>
    </row>
    <row r="14" spans="1:28" ht="18.75" customHeight="1">
      <c r="A14" s="194"/>
      <c r="B14" s="194"/>
      <c r="C14" s="194"/>
      <c r="D14" s="194"/>
      <c r="E14" s="194"/>
      <c r="F14" s="210"/>
      <c r="G14" s="83" t="s">
        <v>463</v>
      </c>
      <c r="H14" s="67" t="s">
        <v>464</v>
      </c>
      <c r="I14" s="84" t="s">
        <v>465</v>
      </c>
      <c r="J14" s="83" t="s">
        <v>463</v>
      </c>
      <c r="K14" s="67" t="s">
        <v>464</v>
      </c>
      <c r="L14" s="84" t="s">
        <v>465</v>
      </c>
      <c r="M14" s="83" t="s">
        <v>463</v>
      </c>
      <c r="N14" s="67" t="s">
        <v>464</v>
      </c>
      <c r="O14" s="84" t="s">
        <v>465</v>
      </c>
      <c r="P14" s="83" t="s">
        <v>463</v>
      </c>
      <c r="Q14" s="67" t="s">
        <v>464</v>
      </c>
      <c r="R14" s="84" t="s">
        <v>465</v>
      </c>
      <c r="S14" s="83" t="s">
        <v>463</v>
      </c>
      <c r="T14" s="67" t="s">
        <v>464</v>
      </c>
      <c r="U14" s="84" t="s">
        <v>465</v>
      </c>
      <c r="V14" s="83" t="s">
        <v>463</v>
      </c>
      <c r="W14" s="67" t="s">
        <v>464</v>
      </c>
      <c r="X14" s="84" t="s">
        <v>465</v>
      </c>
      <c r="Y14" s="83" t="s">
        <v>463</v>
      </c>
      <c r="Z14" s="67" t="s">
        <v>464</v>
      </c>
      <c r="AA14" s="84" t="s">
        <v>465</v>
      </c>
      <c r="AB14" s="68"/>
    </row>
    <row r="15" spans="1:28" ht="25.5" customHeight="1">
      <c r="A15" s="198" t="s">
        <v>436</v>
      </c>
      <c r="B15" s="198" t="s">
        <v>437</v>
      </c>
      <c r="C15" s="198" t="s">
        <v>438</v>
      </c>
      <c r="D15" s="199" t="s">
        <v>446</v>
      </c>
      <c r="E15" s="69" t="s">
        <v>440</v>
      </c>
      <c r="F15" s="99">
        <f t="shared" ref="F15:AA15" si="0">F6/$F$6</f>
        <v>1</v>
      </c>
      <c r="G15" s="100">
        <f t="shared" si="0"/>
        <v>0</v>
      </c>
      <c r="H15" s="101">
        <f t="shared" si="0"/>
        <v>0</v>
      </c>
      <c r="I15" s="102">
        <f t="shared" si="0"/>
        <v>0</v>
      </c>
      <c r="J15" s="100">
        <f t="shared" si="0"/>
        <v>0</v>
      </c>
      <c r="K15" s="101">
        <f t="shared" si="0"/>
        <v>0</v>
      </c>
      <c r="L15" s="102">
        <f t="shared" si="0"/>
        <v>0</v>
      </c>
      <c r="M15" s="100">
        <f t="shared" si="0"/>
        <v>0</v>
      </c>
      <c r="N15" s="101">
        <f t="shared" si="0"/>
        <v>0</v>
      </c>
      <c r="O15" s="102">
        <f t="shared" si="0"/>
        <v>0</v>
      </c>
      <c r="P15" s="100">
        <f t="shared" si="0"/>
        <v>0</v>
      </c>
      <c r="Q15" s="101">
        <f t="shared" si="0"/>
        <v>0</v>
      </c>
      <c r="R15" s="102">
        <f t="shared" si="0"/>
        <v>0</v>
      </c>
      <c r="S15" s="100">
        <f t="shared" si="0"/>
        <v>0</v>
      </c>
      <c r="T15" s="101">
        <f t="shared" si="0"/>
        <v>0</v>
      </c>
      <c r="U15" s="102">
        <f t="shared" si="0"/>
        <v>0</v>
      </c>
      <c r="V15" s="100">
        <f t="shared" si="0"/>
        <v>0</v>
      </c>
      <c r="W15" s="101">
        <f t="shared" si="0"/>
        <v>0</v>
      </c>
      <c r="X15" s="102">
        <f t="shared" si="0"/>
        <v>0</v>
      </c>
      <c r="Y15" s="100">
        <f t="shared" si="0"/>
        <v>0</v>
      </c>
      <c r="Z15" s="101">
        <f t="shared" si="0"/>
        <v>0</v>
      </c>
      <c r="AA15" s="102">
        <f t="shared" si="0"/>
        <v>0</v>
      </c>
      <c r="AB15" s="36"/>
    </row>
    <row r="16" spans="1:28" ht="25.5" customHeight="1">
      <c r="A16" s="193"/>
      <c r="B16" s="193"/>
      <c r="C16" s="193"/>
      <c r="D16" s="193"/>
      <c r="E16" s="72" t="s">
        <v>441</v>
      </c>
      <c r="F16" s="99">
        <f t="shared" ref="F16:AA16" si="1">F7/$F$7</f>
        <v>1</v>
      </c>
      <c r="G16" s="100">
        <f t="shared" si="1"/>
        <v>0.34782608695652173</v>
      </c>
      <c r="H16" s="101">
        <f t="shared" si="1"/>
        <v>0</v>
      </c>
      <c r="I16" s="102">
        <f t="shared" si="1"/>
        <v>0.82608695652173914</v>
      </c>
      <c r="J16" s="100">
        <f t="shared" si="1"/>
        <v>0.13043478260869565</v>
      </c>
      <c r="K16" s="101">
        <f t="shared" si="1"/>
        <v>1</v>
      </c>
      <c r="L16" s="102">
        <f t="shared" si="1"/>
        <v>2.1739130434782608E-2</v>
      </c>
      <c r="M16" s="100">
        <f t="shared" si="1"/>
        <v>0</v>
      </c>
      <c r="N16" s="101">
        <f t="shared" si="1"/>
        <v>2.1739130434782608E-2</v>
      </c>
      <c r="O16" s="102">
        <f t="shared" si="1"/>
        <v>0.17391304347826086</v>
      </c>
      <c r="P16" s="100">
        <f t="shared" si="1"/>
        <v>0.19565217391304349</v>
      </c>
      <c r="Q16" s="101">
        <f t="shared" si="1"/>
        <v>1</v>
      </c>
      <c r="R16" s="102">
        <f t="shared" si="1"/>
        <v>8.6956521739130432E-2</v>
      </c>
      <c r="S16" s="100">
        <f t="shared" si="1"/>
        <v>0.30434782608695654</v>
      </c>
      <c r="T16" s="101">
        <f t="shared" si="1"/>
        <v>0.13043478260869565</v>
      </c>
      <c r="U16" s="102">
        <f t="shared" si="1"/>
        <v>2.1739130434782608E-2</v>
      </c>
      <c r="V16" s="100">
        <f t="shared" si="1"/>
        <v>0.15217391304347827</v>
      </c>
      <c r="W16" s="101">
        <f t="shared" si="1"/>
        <v>8.6956521739130432E-2</v>
      </c>
      <c r="X16" s="102">
        <f t="shared" si="1"/>
        <v>2.1739130434782608E-2</v>
      </c>
      <c r="Y16" s="100">
        <f t="shared" si="1"/>
        <v>0.28260869565217389</v>
      </c>
      <c r="Z16" s="101">
        <f t="shared" si="1"/>
        <v>2.1739130434782608E-2</v>
      </c>
      <c r="AA16" s="102">
        <f t="shared" si="1"/>
        <v>0</v>
      </c>
      <c r="AB16" s="36"/>
    </row>
    <row r="17" spans="1:28" ht="25.5" customHeight="1">
      <c r="A17" s="193"/>
      <c r="B17" s="193"/>
      <c r="C17" s="193"/>
      <c r="D17" s="193"/>
      <c r="E17" s="72" t="s">
        <v>442</v>
      </c>
      <c r="F17" s="99">
        <f t="shared" ref="F17:AA17" si="2">F8/$F$8</f>
        <v>1</v>
      </c>
      <c r="G17" s="100">
        <f t="shared" si="2"/>
        <v>0.14285714285714285</v>
      </c>
      <c r="H17" s="101">
        <f t="shared" si="2"/>
        <v>9.5238095238095233E-2</v>
      </c>
      <c r="I17" s="102">
        <f t="shared" si="2"/>
        <v>9.5238095238095233E-2</v>
      </c>
      <c r="J17" s="100">
        <f t="shared" si="2"/>
        <v>9.5238095238095233E-2</v>
      </c>
      <c r="K17" s="101">
        <f t="shared" si="2"/>
        <v>4.7619047619047616E-2</v>
      </c>
      <c r="L17" s="102">
        <f t="shared" si="2"/>
        <v>0.2857142857142857</v>
      </c>
      <c r="M17" s="100">
        <f t="shared" si="2"/>
        <v>9.5238095238095233E-2</v>
      </c>
      <c r="N17" s="101">
        <f t="shared" si="2"/>
        <v>4.7619047619047616E-2</v>
      </c>
      <c r="O17" s="102">
        <f t="shared" si="2"/>
        <v>9.5238095238095233E-2</v>
      </c>
      <c r="P17" s="100">
        <f t="shared" si="2"/>
        <v>0.14285714285714285</v>
      </c>
      <c r="Q17" s="101">
        <f t="shared" si="2"/>
        <v>9.5238095238095233E-2</v>
      </c>
      <c r="R17" s="102">
        <f t="shared" si="2"/>
        <v>0.19047619047619047</v>
      </c>
      <c r="S17" s="100">
        <f t="shared" si="2"/>
        <v>0.19047619047619047</v>
      </c>
      <c r="T17" s="101">
        <f t="shared" si="2"/>
        <v>9.5238095238095233E-2</v>
      </c>
      <c r="U17" s="102">
        <f t="shared" si="2"/>
        <v>0.14285714285714285</v>
      </c>
      <c r="V17" s="100">
        <f t="shared" si="2"/>
        <v>0.19047619047619047</v>
      </c>
      <c r="W17" s="101">
        <f t="shared" si="2"/>
        <v>4.7619047619047616E-2</v>
      </c>
      <c r="X17" s="102">
        <f t="shared" si="2"/>
        <v>9.5238095238095233E-2</v>
      </c>
      <c r="Y17" s="100">
        <f t="shared" si="2"/>
        <v>9.5238095238095233E-2</v>
      </c>
      <c r="Z17" s="101">
        <f t="shared" si="2"/>
        <v>4.7619047619047616E-2</v>
      </c>
      <c r="AA17" s="102">
        <f t="shared" si="2"/>
        <v>9.5238095238095233E-2</v>
      </c>
      <c r="AB17" s="36"/>
    </row>
    <row r="18" spans="1:28" ht="25.5" customHeight="1">
      <c r="A18" s="193"/>
      <c r="B18" s="193"/>
      <c r="C18" s="193"/>
      <c r="D18" s="193"/>
      <c r="E18" s="72" t="s">
        <v>443</v>
      </c>
      <c r="F18" s="99">
        <f t="shared" ref="F18:AA18" si="3">F9/$F$9</f>
        <v>1</v>
      </c>
      <c r="G18" s="100">
        <f t="shared" si="3"/>
        <v>0.44186046511627908</v>
      </c>
      <c r="H18" s="101">
        <f t="shared" si="3"/>
        <v>0.34883720930232559</v>
      </c>
      <c r="I18" s="102">
        <f t="shared" si="3"/>
        <v>0.2558139534883721</v>
      </c>
      <c r="J18" s="100">
        <f t="shared" si="3"/>
        <v>0.27906976744186046</v>
      </c>
      <c r="K18" s="101">
        <f t="shared" si="3"/>
        <v>0.23255813953488372</v>
      </c>
      <c r="L18" s="102">
        <f t="shared" si="3"/>
        <v>4.6511627906976744E-2</v>
      </c>
      <c r="M18" s="100">
        <f t="shared" si="3"/>
        <v>0.27906976744186046</v>
      </c>
      <c r="N18" s="101">
        <f t="shared" si="3"/>
        <v>0.2558139534883721</v>
      </c>
      <c r="O18" s="102">
        <f t="shared" si="3"/>
        <v>0.13953488372093023</v>
      </c>
      <c r="P18" s="100">
        <f t="shared" si="3"/>
        <v>0.67441860465116277</v>
      </c>
      <c r="Q18" s="101">
        <f t="shared" si="3"/>
        <v>0.51162790697674421</v>
      </c>
      <c r="R18" s="102">
        <f t="shared" si="3"/>
        <v>0.32558139534883723</v>
      </c>
      <c r="S18" s="100">
        <f t="shared" si="3"/>
        <v>0.60465116279069764</v>
      </c>
      <c r="T18" s="101">
        <f t="shared" si="3"/>
        <v>0.37209302325581395</v>
      </c>
      <c r="U18" s="102">
        <f t="shared" si="3"/>
        <v>0.23255813953488372</v>
      </c>
      <c r="V18" s="100">
        <f t="shared" si="3"/>
        <v>0.44186046511627908</v>
      </c>
      <c r="W18" s="101">
        <f t="shared" si="3"/>
        <v>0.46511627906976744</v>
      </c>
      <c r="X18" s="102">
        <f t="shared" si="3"/>
        <v>0.18604651162790697</v>
      </c>
      <c r="Y18" s="100">
        <f t="shared" si="3"/>
        <v>0.34883720930232559</v>
      </c>
      <c r="Z18" s="101">
        <f t="shared" si="3"/>
        <v>0.27906976744186046</v>
      </c>
      <c r="AA18" s="102">
        <f t="shared" si="3"/>
        <v>4.6511627906976744E-2</v>
      </c>
      <c r="AB18" s="36"/>
    </row>
    <row r="19" spans="1:28" ht="25.5" customHeight="1">
      <c r="A19" s="194"/>
      <c r="B19" s="194"/>
      <c r="C19" s="194"/>
      <c r="D19" s="194"/>
      <c r="E19" s="72" t="s">
        <v>444</v>
      </c>
      <c r="F19" s="99">
        <f t="shared" ref="F19:U19" si="4">F10/$F$10</f>
        <v>1</v>
      </c>
      <c r="G19" s="103">
        <f t="shared" si="4"/>
        <v>0.26666666666666666</v>
      </c>
      <c r="H19" s="104">
        <f t="shared" si="4"/>
        <v>0.43333333333333335</v>
      </c>
      <c r="I19" s="105">
        <f t="shared" si="4"/>
        <v>0.23333333333333334</v>
      </c>
      <c r="J19" s="103">
        <f t="shared" si="4"/>
        <v>0.13333333333333333</v>
      </c>
      <c r="K19" s="104">
        <f t="shared" si="4"/>
        <v>0.3</v>
      </c>
      <c r="L19" s="105">
        <f t="shared" si="4"/>
        <v>0.2</v>
      </c>
      <c r="M19" s="103">
        <f t="shared" si="4"/>
        <v>0.5</v>
      </c>
      <c r="N19" s="104">
        <f t="shared" si="4"/>
        <v>0.33333333333333331</v>
      </c>
      <c r="O19" s="105">
        <f t="shared" si="4"/>
        <v>0.2</v>
      </c>
      <c r="P19" s="103">
        <f t="shared" si="4"/>
        <v>0.46666666666666667</v>
      </c>
      <c r="Q19" s="104">
        <f t="shared" si="4"/>
        <v>0.6333333333333333</v>
      </c>
      <c r="R19" s="105">
        <f t="shared" si="4"/>
        <v>0.33333333333333331</v>
      </c>
      <c r="S19" s="103">
        <f t="shared" si="4"/>
        <v>0.4</v>
      </c>
      <c r="T19" s="104">
        <f t="shared" si="4"/>
        <v>0.7</v>
      </c>
      <c r="U19" s="105">
        <f t="shared" si="4"/>
        <v>0.26666666666666666</v>
      </c>
      <c r="V19" s="103">
        <f>V10/$F$9</f>
        <v>0.27906976744186046</v>
      </c>
      <c r="W19" s="104">
        <f t="shared" ref="W19:AA19" si="5">W10/$F$10</f>
        <v>0.6333333333333333</v>
      </c>
      <c r="X19" s="105">
        <f t="shared" si="5"/>
        <v>0.33333333333333331</v>
      </c>
      <c r="Y19" s="103">
        <f t="shared" si="5"/>
        <v>0.3</v>
      </c>
      <c r="Z19" s="104">
        <f t="shared" si="5"/>
        <v>0.4</v>
      </c>
      <c r="AA19" s="105">
        <f t="shared" si="5"/>
        <v>0.16666666666666666</v>
      </c>
      <c r="AB19" s="36"/>
    </row>
    <row r="20" spans="1:28" ht="18.75"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row>
    <row r="21" spans="1:28" ht="18.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row>
    <row r="22" spans="1:28" ht="18.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row>
    <row r="23" spans="1:28" ht="18.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row>
    <row r="24" spans="1:28" ht="18.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row>
    <row r="25" spans="1:28" ht="18.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row>
    <row r="26" spans="1:28" ht="18.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row>
    <row r="27" spans="1:28" ht="18.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row>
    <row r="28" spans="1:28" ht="18.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row>
    <row r="29" spans="1:28" ht="18.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row>
    <row r="30" spans="1:28" ht="18.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row>
    <row r="31" spans="1:28" ht="18.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row>
    <row r="32" spans="1:28" ht="18.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row>
    <row r="33" spans="1:28" ht="18.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row>
    <row r="34" spans="1:28" ht="18.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row>
    <row r="35" spans="1:28" ht="18.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row>
    <row r="36" spans="1:28" ht="18.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row>
    <row r="37" spans="1:28" ht="18.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row>
    <row r="38" spans="1:28" ht="18.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row>
    <row r="39" spans="1:28" ht="18.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row>
    <row r="40" spans="1:28" ht="18.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row>
    <row r="41" spans="1:28" ht="18.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row>
    <row r="42" spans="1:28" ht="18.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row>
    <row r="43" spans="1:28" ht="18.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row>
    <row r="44" spans="1:28" ht="18.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row>
    <row r="45" spans="1:28" ht="18.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row>
    <row r="46" spans="1:28" ht="18.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row>
    <row r="47" spans="1:28" ht="18.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row>
    <row r="48" spans="1:28" ht="18.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row>
    <row r="49" spans="1:28" ht="18.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row>
    <row r="50" spans="1:28" ht="18.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r="51" spans="1:28" ht="18.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r="52" spans="1:28" ht="18.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r="53" spans="1:28" ht="18.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r="54" spans="1:28" ht="18.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r="55" spans="1:28" ht="18.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ht="18.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r="57" spans="1:28" ht="18.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r="58" spans="1:28" ht="18.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r="59" spans="1:28" ht="18.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r="60" spans="1:28" ht="18.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r="61" spans="1:28" ht="18.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r="62" spans="1:28" ht="18.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r="63" spans="1:28" ht="18.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r="64" spans="1:28" ht="18.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r="65" spans="1:28" ht="18.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r="66" spans="1:28" ht="18.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r="67" spans="1:28" ht="18.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ht="18.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r="69" spans="1:28" ht="18.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r="70" spans="1:28" ht="18.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r="71" spans="1:28" ht="18.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r="72" spans="1:28"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r="73" spans="1:28"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r="74" spans="1:28"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r="75" spans="1:28"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r="76" spans="1:28"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r="77" spans="1:28"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r="78" spans="1:28"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r="79" spans="1:28"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r="80" spans="1:28"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r="81" spans="1:28"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r="82" spans="1:28"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r="83" spans="1:28"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r="84" spans="1:28"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r="85" spans="1:28"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r="86" spans="1:28"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r="87" spans="1:28"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r="88" spans="1:28"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r="89" spans="1:28"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r="90" spans="1:28"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r="91" spans="1:28"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r="92" spans="1:28"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r="93" spans="1:28"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r="94" spans="1:28"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r="95" spans="1:28"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r="96" spans="1:28"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r="97" spans="1:28"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r="98" spans="1:28"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r="99" spans="1:28"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r="100" spans="1:28"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r="101" spans="1:28"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r="102" spans="1:28"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r="103" spans="1:28"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r="104" spans="1:28"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r="105" spans="1:28"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r="106" spans="1:28"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r="107" spans="1:28"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r="108" spans="1:28"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r="109" spans="1:28"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r="110" spans="1:28"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r="111" spans="1:28"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r="112" spans="1:28"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r="113" spans="1:28"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r="114" spans="1:28"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r="115" spans="1:28"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r="116" spans="1:28"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r="117" spans="1:28"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r="118" spans="1:28"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r="119" spans="1:28"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r="120" spans="1:28"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r="121" spans="1:28"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r="122" spans="1:28"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r="123" spans="1:28"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r="124" spans="1:28"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r="125" spans="1:28"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r="126" spans="1:28"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r="127" spans="1:28"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r="128" spans="1:28"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r="129" spans="1:28"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r="130" spans="1:28"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r="131" spans="1:28"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r="132" spans="1:28"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r="133" spans="1:28"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r="134" spans="1:28"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r="135" spans="1:28"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r="136" spans="1:28"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r="137" spans="1:28"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r="138" spans="1:28"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r="139" spans="1:28"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r="140" spans="1:28"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r="141" spans="1:28"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r="142" spans="1:28"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r="143" spans="1:28"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r="144" spans="1:28"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r="145" spans="1:28"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r="146" spans="1:28"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r="147" spans="1:28"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r="148" spans="1:28"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r="149" spans="1:28"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r="150" spans="1:28"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r="151" spans="1:28"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r="152" spans="1:28"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r="153" spans="1:28"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r="154" spans="1:28"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r="155" spans="1:28"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r="156" spans="1:28"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r="157" spans="1:28"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r="158" spans="1:28"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r="159" spans="1:28"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r="160" spans="1:28"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r="161" spans="1:28"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r="162" spans="1:28"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r="163" spans="1:28"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r="164" spans="1:28"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r="165" spans="1:28"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r="166" spans="1:28"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r="167" spans="1:28"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r="168" spans="1:28"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r="169" spans="1:28"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r="170" spans="1:28"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r="171" spans="1:28"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r="172" spans="1:28"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r="173" spans="1:28"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r="174" spans="1:28"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r="175" spans="1:28"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r="176" spans="1:28"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r="177" spans="1:28"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r="178" spans="1:28"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r="179" spans="1:28"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r="180" spans="1:28"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r="181" spans="1:28"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r="182" spans="1:28"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r="183" spans="1:28"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r="184" spans="1:28"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r="185" spans="1:28"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r="186" spans="1:28"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r="187" spans="1:28"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r="188" spans="1:28"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r="189" spans="1:28"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r="190" spans="1:28"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r="191" spans="1:28"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r="192" spans="1:28"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r="193" spans="1:28"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r="194" spans="1:28"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r="195" spans="1:28"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r="196" spans="1:28"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r="197" spans="1:28"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r="198" spans="1:28"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r="199" spans="1:28"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r="200" spans="1:28"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r="201" spans="1:28"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r="202" spans="1:28"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r="203" spans="1:28"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r="204" spans="1:28"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r="205" spans="1:28"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r="206" spans="1:28"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r="207" spans="1:28"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r="208" spans="1:28"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r="209" spans="1:28"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r="210" spans="1:28"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r="211" spans="1:28"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r="212" spans="1:28"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r="213" spans="1:28"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r="214" spans="1:28"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r="215" spans="1:28"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r="216" spans="1:28"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r="217" spans="1:28"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r="218" spans="1:28"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r="219" spans="1:28"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r="220" spans="1:28"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r="221" spans="1:28"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r="222" spans="1:28"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r="223" spans="1:28"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r="224" spans="1:28"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r="225" spans="1:28"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r="226" spans="1:28"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r="227" spans="1:28"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r="228" spans="1:28"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r="229" spans="1:28"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r="230" spans="1:28"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r="231" spans="1:28"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r="232" spans="1:28"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r="233" spans="1:28"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r="234" spans="1:28"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r="235" spans="1:28"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r="236" spans="1:28"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r="237" spans="1:28"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r="238" spans="1:28"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r="239" spans="1:28"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r="240" spans="1:28"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r="241" spans="1:28"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r="242" spans="1:28"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r="243" spans="1:28"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r="244" spans="1:28"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r="245" spans="1:28"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r="246" spans="1:28"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r="247" spans="1:28"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r="248" spans="1:28"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r="249" spans="1:28"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row r="250" spans="1:28"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row>
    <row r="251" spans="1:28"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row>
    <row r="252" spans="1:28"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row>
    <row r="253" spans="1:28"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row>
    <row r="254" spans="1:28"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row>
    <row r="255" spans="1:28"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row>
    <row r="256" spans="1:28"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row>
    <row r="257" spans="1:28"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row>
    <row r="258" spans="1:28"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row>
    <row r="259" spans="1:28"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row>
    <row r="260" spans="1:28"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row>
    <row r="261" spans="1:28"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row>
    <row r="262" spans="1:28"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row>
    <row r="263" spans="1:28"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row>
    <row r="264" spans="1:28"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row>
    <row r="265" spans="1:28"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row>
    <row r="266" spans="1:28"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row>
    <row r="267" spans="1:28"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row>
    <row r="268" spans="1:28"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row>
    <row r="269" spans="1:28"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row>
    <row r="270" spans="1:28"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row>
    <row r="271" spans="1:28"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row>
    <row r="272" spans="1:28"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row>
    <row r="273" spans="1:28"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row>
    <row r="274" spans="1:28"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row>
    <row r="275" spans="1:28"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row>
    <row r="276" spans="1:28"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row>
    <row r="277" spans="1:28"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row>
    <row r="278" spans="1:28"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row>
    <row r="279" spans="1:28"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row>
    <row r="280" spans="1:28"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row>
    <row r="281" spans="1:28"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row>
    <row r="282" spans="1:28"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row>
    <row r="283" spans="1:28"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row>
    <row r="284" spans="1:28"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row>
    <row r="285" spans="1:28"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row>
    <row r="286" spans="1:28"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row>
    <row r="287" spans="1:28"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row>
    <row r="288" spans="1:28"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row>
    <row r="289" spans="1:28"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row>
    <row r="290" spans="1:28"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row>
    <row r="291" spans="1:28"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row>
    <row r="292" spans="1:28"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row>
    <row r="293" spans="1:28"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row>
    <row r="294" spans="1:28"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row>
    <row r="295" spans="1:28"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row>
    <row r="296" spans="1:28"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row>
    <row r="297" spans="1:28"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row>
    <row r="298" spans="1:28"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row>
    <row r="299" spans="1:28"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row>
    <row r="300" spans="1:28"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row>
    <row r="301" spans="1:28"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row>
    <row r="302" spans="1:28"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row>
    <row r="303" spans="1:28"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row>
    <row r="304" spans="1:28"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row>
    <row r="305" spans="1:28"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row>
    <row r="306" spans="1:28"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row>
    <row r="307" spans="1:28"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row>
    <row r="308" spans="1:28"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row>
    <row r="309" spans="1:28"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row>
    <row r="310" spans="1:28"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row>
    <row r="311" spans="1:28"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row>
    <row r="312" spans="1:28"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row>
    <row r="313" spans="1:28"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row>
    <row r="314" spans="1:28"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row>
    <row r="315" spans="1:28"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row>
    <row r="316" spans="1:28"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row>
    <row r="317" spans="1:28"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row>
    <row r="318" spans="1:28"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row>
    <row r="319" spans="1:28"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row>
    <row r="320" spans="1:28"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row>
    <row r="321" spans="1:28"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row>
    <row r="322" spans="1:28"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row>
    <row r="323" spans="1:28"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row>
    <row r="324" spans="1:28"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row>
    <row r="325" spans="1:28"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row>
    <row r="326" spans="1:28"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row>
    <row r="327" spans="1:28"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row>
    <row r="328" spans="1:28"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row>
    <row r="329" spans="1:28"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row>
    <row r="330" spans="1:28"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row>
    <row r="331" spans="1:28"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row>
    <row r="332" spans="1:28"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row>
    <row r="333" spans="1:28"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row>
    <row r="334" spans="1:28"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row>
    <row r="335" spans="1:28"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row>
    <row r="336" spans="1:28"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row>
    <row r="337" spans="1:28"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row>
    <row r="338" spans="1:28"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row>
    <row r="339" spans="1:28"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row>
    <row r="340" spans="1:28"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row>
    <row r="341" spans="1:28"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row>
    <row r="342" spans="1:28"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row>
    <row r="343" spans="1:28"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row>
    <row r="344" spans="1:28"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row>
    <row r="345" spans="1:28"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row>
    <row r="346" spans="1:28"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row>
    <row r="347" spans="1:28"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row>
    <row r="348" spans="1:28"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row>
    <row r="349" spans="1:28"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row>
    <row r="350" spans="1:28"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row>
    <row r="351" spans="1:28"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row>
    <row r="352" spans="1:28"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row>
    <row r="353" spans="1:28"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row>
    <row r="354" spans="1:28"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row>
    <row r="355" spans="1:28"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row>
    <row r="356" spans="1:28"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row>
    <row r="357" spans="1:28"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row>
    <row r="358" spans="1:28"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row>
    <row r="359" spans="1:28"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row>
    <row r="360" spans="1:28"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row>
    <row r="361" spans="1:28"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row>
    <row r="362" spans="1:28"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row>
    <row r="363" spans="1:28"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row>
    <row r="364" spans="1:28"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row>
    <row r="365" spans="1:28"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row>
    <row r="366" spans="1:28"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row>
    <row r="367" spans="1:28"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row>
    <row r="368" spans="1:28"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row>
    <row r="369" spans="1:28"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row>
    <row r="370" spans="1:28"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row>
    <row r="371" spans="1:28"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row>
    <row r="372" spans="1:28"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row>
    <row r="373" spans="1:28"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row>
    <row r="374" spans="1:28"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row>
    <row r="375" spans="1:28"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row>
    <row r="376" spans="1:28"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row>
    <row r="377" spans="1:28"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row>
    <row r="378" spans="1:28"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row>
    <row r="379" spans="1:28"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row>
    <row r="380" spans="1:28"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row>
    <row r="381" spans="1:28"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row>
    <row r="382" spans="1:28"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row>
    <row r="383" spans="1:28"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row>
    <row r="384" spans="1:28"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row>
    <row r="385" spans="1:28"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row>
    <row r="386" spans="1:28"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row>
    <row r="387" spans="1:28"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row>
    <row r="388" spans="1:28"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row>
    <row r="389" spans="1:28"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row>
    <row r="390" spans="1:28"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row>
    <row r="391" spans="1:28"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row>
    <row r="392" spans="1:28"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row>
    <row r="393" spans="1:28"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row>
    <row r="394" spans="1:28"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row>
    <row r="395" spans="1:28"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row>
    <row r="396" spans="1:28"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row>
    <row r="397" spans="1:28"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row>
    <row r="398" spans="1:28"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row>
    <row r="399" spans="1:28"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row>
    <row r="400" spans="1:28"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row>
    <row r="401" spans="1:28"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row>
    <row r="402" spans="1:28"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row>
    <row r="403" spans="1:28"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row>
    <row r="404" spans="1:28"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row>
    <row r="405" spans="1:28"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row>
    <row r="406" spans="1:28"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row>
    <row r="407" spans="1:28"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row>
    <row r="408" spans="1:28"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row>
    <row r="409" spans="1:28"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row>
    <row r="410" spans="1:28"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row>
    <row r="411" spans="1:28"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row>
    <row r="412" spans="1:28"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row>
    <row r="413" spans="1:28"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row>
    <row r="414" spans="1:28"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row>
    <row r="415" spans="1:28"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row>
    <row r="416" spans="1:28"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row>
    <row r="417" spans="1:28"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row>
    <row r="418" spans="1:28"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row>
    <row r="419" spans="1:28"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row>
    <row r="420" spans="1:28"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row>
    <row r="421" spans="1:28"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row>
    <row r="422" spans="1:28"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row>
    <row r="423" spans="1:28"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row>
    <row r="424" spans="1:28"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row>
    <row r="425" spans="1:28"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row>
    <row r="426" spans="1:28"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row>
    <row r="427" spans="1:28"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row>
    <row r="428" spans="1:28"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row>
    <row r="429" spans="1:28"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row>
    <row r="430" spans="1:28"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row>
    <row r="431" spans="1:28"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row>
    <row r="432" spans="1:28"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row>
    <row r="433" spans="1:28"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row>
    <row r="434" spans="1:28"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row>
    <row r="435" spans="1:28"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row>
    <row r="436" spans="1:28"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row>
    <row r="437" spans="1:28"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row>
    <row r="438" spans="1:28"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row>
    <row r="439" spans="1:28"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row>
    <row r="440" spans="1:28"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row>
    <row r="441" spans="1:28"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row>
    <row r="442" spans="1:28"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row>
    <row r="443" spans="1:28"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row>
    <row r="444" spans="1:28"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row>
    <row r="445" spans="1:28"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row>
    <row r="446" spans="1:28"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row>
    <row r="447" spans="1:28"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row>
    <row r="448" spans="1:28"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row>
    <row r="449" spans="1:28"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row>
    <row r="450" spans="1:28"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row>
    <row r="451" spans="1:28"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row>
    <row r="452" spans="1:28"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row>
    <row r="453" spans="1:28"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row>
    <row r="454" spans="1:28"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row>
    <row r="455" spans="1:28"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row>
    <row r="456" spans="1:28"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row>
    <row r="457" spans="1:28"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row>
    <row r="458" spans="1:28"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row>
    <row r="459" spans="1:28"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row>
    <row r="460" spans="1:28"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row>
    <row r="461" spans="1:28"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row>
    <row r="462" spans="1:28"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row>
    <row r="463" spans="1:28"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row>
    <row r="464" spans="1:28"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row>
    <row r="465" spans="1:28"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row>
    <row r="466" spans="1:28"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row>
    <row r="467" spans="1:28"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row>
    <row r="468" spans="1:28"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row>
    <row r="469" spans="1:28"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row>
    <row r="470" spans="1:28"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row>
    <row r="471" spans="1:28"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row>
    <row r="472" spans="1:28"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row>
    <row r="473" spans="1:28"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row>
    <row r="474" spans="1:28"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row>
    <row r="475" spans="1:28"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row>
    <row r="476" spans="1:28"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row>
    <row r="477" spans="1:28"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row>
    <row r="478" spans="1:28"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row>
    <row r="479" spans="1:28"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row>
    <row r="480" spans="1:28"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row>
    <row r="481" spans="1:28"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row>
    <row r="482" spans="1:28"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row>
    <row r="483" spans="1:28"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row>
    <row r="484" spans="1:28"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row>
    <row r="485" spans="1:28"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row>
    <row r="486" spans="1:28"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row>
    <row r="487" spans="1:28"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row>
    <row r="488" spans="1:28"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row>
    <row r="489" spans="1:28"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row>
    <row r="490" spans="1:28"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row>
    <row r="491" spans="1:28"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row>
    <row r="492" spans="1:28"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row>
    <row r="493" spans="1:28"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row>
    <row r="494" spans="1:28"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row>
    <row r="495" spans="1:28"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row>
    <row r="496" spans="1:28"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row>
    <row r="497" spans="1:28"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row>
    <row r="498" spans="1:28"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row>
    <row r="499" spans="1:28"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row>
    <row r="500" spans="1:28"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row>
    <row r="501" spans="1:28"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row>
    <row r="502" spans="1:28"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row>
    <row r="503" spans="1:28"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row>
    <row r="504" spans="1:28"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row>
    <row r="505" spans="1:28"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row>
    <row r="506" spans="1:28"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row>
    <row r="507" spans="1:28"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row>
    <row r="508" spans="1:28"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row>
    <row r="509" spans="1:28"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row>
    <row r="510" spans="1:28"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row>
    <row r="511" spans="1:28"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row>
    <row r="512" spans="1:28"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row>
    <row r="513" spans="1:28"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row>
    <row r="514" spans="1:28"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row>
    <row r="515" spans="1:28"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row>
    <row r="516" spans="1:28"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row>
    <row r="517" spans="1:28"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row>
    <row r="518" spans="1:28"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row>
    <row r="519" spans="1:28"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row>
    <row r="520" spans="1:28"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row>
    <row r="521" spans="1:28"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row>
    <row r="522" spans="1:28"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row>
    <row r="523" spans="1:28"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row>
    <row r="524" spans="1:28"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row>
    <row r="525" spans="1:28"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row>
    <row r="526" spans="1:28"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row>
    <row r="527" spans="1:28"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row>
    <row r="528" spans="1:28"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row>
    <row r="529" spans="1:28"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row>
    <row r="530" spans="1:28"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row>
    <row r="531" spans="1:28"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row>
    <row r="532" spans="1:28"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row>
    <row r="533" spans="1:28"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row>
    <row r="534" spans="1:28"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row>
    <row r="535" spans="1:28"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row>
    <row r="536" spans="1:28"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row>
    <row r="537" spans="1:28"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row>
    <row r="538" spans="1:28"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row>
    <row r="539" spans="1:28"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row>
    <row r="540" spans="1:28"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row>
    <row r="541" spans="1:28"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row>
    <row r="542" spans="1:28"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row>
    <row r="543" spans="1:28"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row>
    <row r="544" spans="1:28"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row>
    <row r="545" spans="1:28"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row>
    <row r="546" spans="1:28"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row>
    <row r="547" spans="1:28"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row>
    <row r="548" spans="1:28"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row>
    <row r="549" spans="1:28"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row>
    <row r="550" spans="1:28"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row>
    <row r="551" spans="1:28"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row>
    <row r="552" spans="1:28"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row>
    <row r="553" spans="1:28"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row>
    <row r="554" spans="1:28"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row>
    <row r="555" spans="1:28"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row>
    <row r="556" spans="1:28"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row>
    <row r="557" spans="1:28"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row>
    <row r="558" spans="1:28"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row>
    <row r="559" spans="1:28"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row>
    <row r="560" spans="1:28"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row>
    <row r="561" spans="1:28"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row>
    <row r="562" spans="1:28"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row>
    <row r="563" spans="1:28"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row>
    <row r="564" spans="1:28"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row>
    <row r="565" spans="1:28"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row>
    <row r="566" spans="1:28"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row>
    <row r="567" spans="1:28"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row>
    <row r="568" spans="1:28"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row>
    <row r="569" spans="1:28"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row>
    <row r="570" spans="1:28"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row>
    <row r="571" spans="1:28"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row>
    <row r="572" spans="1:28"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row>
    <row r="573" spans="1:28"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row>
    <row r="574" spans="1:28"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row>
    <row r="575" spans="1:28"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row>
    <row r="576" spans="1:28"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row>
    <row r="577" spans="1:28"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row>
    <row r="578" spans="1:28"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row>
    <row r="579" spans="1:28"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row>
    <row r="580" spans="1:28"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row>
    <row r="581" spans="1:28"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row>
    <row r="582" spans="1:28"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row>
    <row r="583" spans="1:28"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row>
    <row r="584" spans="1:28"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row>
    <row r="585" spans="1:28"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row>
    <row r="586" spans="1:28"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row>
    <row r="587" spans="1:28"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row>
    <row r="588" spans="1:28"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row>
    <row r="589" spans="1:28"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row>
    <row r="590" spans="1:28"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row>
    <row r="591" spans="1:28"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row>
    <row r="592" spans="1:28"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row>
    <row r="593" spans="1:28"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row>
    <row r="594" spans="1:28"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row>
    <row r="595" spans="1:28"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row>
    <row r="596" spans="1:28"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row>
    <row r="597" spans="1:28"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row>
    <row r="598" spans="1:28"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row>
    <row r="599" spans="1:28"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row>
    <row r="600" spans="1:28"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row>
    <row r="601" spans="1:28"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row>
    <row r="602" spans="1:28"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row>
    <row r="603" spans="1:28"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row>
    <row r="604" spans="1:28"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row>
    <row r="605" spans="1:28"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row>
    <row r="606" spans="1:28"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row>
    <row r="607" spans="1:28"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row>
    <row r="608" spans="1:28"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row>
    <row r="609" spans="1:28"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row>
    <row r="610" spans="1:28"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row>
    <row r="611" spans="1:28"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row>
    <row r="612" spans="1:28"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row>
    <row r="613" spans="1:28"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row>
    <row r="614" spans="1:28"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row>
    <row r="615" spans="1:28"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row>
    <row r="616" spans="1:28"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row>
    <row r="617" spans="1:28"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row>
    <row r="618" spans="1:28"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row>
    <row r="619" spans="1:28"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row>
    <row r="620" spans="1:28"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row>
    <row r="621" spans="1:28"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row>
    <row r="622" spans="1:28"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row>
    <row r="623" spans="1:28"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row>
    <row r="624" spans="1:28"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row>
    <row r="625" spans="1:28"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row>
    <row r="626" spans="1:28"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row>
    <row r="627" spans="1:28"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row>
    <row r="628" spans="1:28"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row>
    <row r="629" spans="1:28"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row>
    <row r="630" spans="1:28"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row>
    <row r="631" spans="1:28"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row>
    <row r="632" spans="1:28"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row>
    <row r="633" spans="1:28"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row>
    <row r="634" spans="1:28"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row>
    <row r="635" spans="1:28"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row>
    <row r="636" spans="1:28"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row>
    <row r="637" spans="1:28"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row>
    <row r="638" spans="1:28"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row>
    <row r="639" spans="1:28"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row>
    <row r="640" spans="1:28"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row>
    <row r="641" spans="1:28"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row>
    <row r="642" spans="1:28"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row>
    <row r="643" spans="1:28"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row>
    <row r="644" spans="1:28"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row>
    <row r="645" spans="1:28"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row>
    <row r="646" spans="1:28"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row>
    <row r="647" spans="1:28"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row>
    <row r="648" spans="1:28"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row>
    <row r="649" spans="1:28"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row>
    <row r="650" spans="1:28"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row>
    <row r="651" spans="1:28"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row>
    <row r="652" spans="1:28"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row>
    <row r="653" spans="1:28"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row>
    <row r="654" spans="1:28"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row>
    <row r="655" spans="1:28"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row>
    <row r="656" spans="1:28"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row>
    <row r="657" spans="1:28"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row>
    <row r="658" spans="1:28"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row>
    <row r="659" spans="1:28"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row>
    <row r="660" spans="1:28"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row>
    <row r="661" spans="1:28"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row>
    <row r="662" spans="1:28"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row>
    <row r="663" spans="1:28"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row>
    <row r="664" spans="1:28"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row>
    <row r="665" spans="1:28"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row>
    <row r="666" spans="1:28"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row>
    <row r="667" spans="1:28"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row>
    <row r="668" spans="1:28"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row>
    <row r="669" spans="1:28"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row>
    <row r="670" spans="1:28"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row>
    <row r="671" spans="1:28"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row>
    <row r="672" spans="1:28"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row>
    <row r="673" spans="1:28"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row>
    <row r="674" spans="1:28"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row>
    <row r="675" spans="1:28"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row>
    <row r="676" spans="1:28"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row>
    <row r="677" spans="1:28"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row>
    <row r="678" spans="1:28"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row>
    <row r="679" spans="1:28"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row>
    <row r="680" spans="1:28"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row>
    <row r="681" spans="1:28"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row>
    <row r="682" spans="1:28"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row>
    <row r="683" spans="1:28"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row>
    <row r="684" spans="1:28"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row>
    <row r="685" spans="1:28"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row>
    <row r="686" spans="1:28"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row>
    <row r="687" spans="1:28"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row>
    <row r="688" spans="1:28"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row>
    <row r="689" spans="1:28"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row>
    <row r="690" spans="1:28"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row>
    <row r="691" spans="1:28"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row>
    <row r="692" spans="1:28"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row>
    <row r="693" spans="1:28"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row>
    <row r="694" spans="1:28"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row>
    <row r="695" spans="1:28"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row>
    <row r="696" spans="1:28"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row>
    <row r="697" spans="1:28"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row>
    <row r="698" spans="1:28"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row>
    <row r="699" spans="1:28"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row>
    <row r="700" spans="1:28"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row>
    <row r="701" spans="1:28"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row>
    <row r="702" spans="1:28"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row>
    <row r="703" spans="1:28"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row>
    <row r="704" spans="1:28"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row>
    <row r="705" spans="1:28"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row>
    <row r="706" spans="1:28"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row>
    <row r="707" spans="1:28"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row>
    <row r="708" spans="1:28"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row>
    <row r="709" spans="1:28"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row>
    <row r="710" spans="1:28"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row>
    <row r="711" spans="1:28"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row>
    <row r="712" spans="1:28"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row>
    <row r="713" spans="1:28"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row>
    <row r="714" spans="1:28"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row>
    <row r="715" spans="1:28"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row>
    <row r="716" spans="1:28"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row>
    <row r="717" spans="1:28"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row>
    <row r="718" spans="1:28"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row>
    <row r="719" spans="1:28"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row>
    <row r="720" spans="1:28"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row>
    <row r="721" spans="1:28"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row>
    <row r="722" spans="1:28"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row>
    <row r="723" spans="1:28"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row>
    <row r="724" spans="1:28"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row>
    <row r="725" spans="1:28"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row>
    <row r="726" spans="1:28"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row>
    <row r="727" spans="1:28"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row>
    <row r="728" spans="1:28"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row>
    <row r="729" spans="1:28"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row>
    <row r="730" spans="1:28"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row>
    <row r="731" spans="1:28"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row>
    <row r="732" spans="1:28"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row>
    <row r="733" spans="1:28"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row>
    <row r="734" spans="1:28"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row>
    <row r="735" spans="1:28"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row>
    <row r="736" spans="1:28"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row>
    <row r="737" spans="1:28"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row>
    <row r="738" spans="1:28"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row>
    <row r="739" spans="1:28"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row>
    <row r="740" spans="1:28"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row>
    <row r="741" spans="1:28"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row>
    <row r="742" spans="1:28"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row>
    <row r="743" spans="1:28"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row>
    <row r="744" spans="1:28"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row>
    <row r="745" spans="1:28"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row>
    <row r="746" spans="1:28"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row>
    <row r="747" spans="1:28"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row>
    <row r="748" spans="1:28"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row>
    <row r="749" spans="1:28"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row>
    <row r="750" spans="1:28"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row>
    <row r="751" spans="1:28"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row>
    <row r="752" spans="1:28"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row>
    <row r="753" spans="1:28"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row>
    <row r="754" spans="1:28"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row>
    <row r="755" spans="1:28"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row>
    <row r="756" spans="1:28"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row>
    <row r="757" spans="1:28"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row>
    <row r="758" spans="1:28"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row>
    <row r="759" spans="1:28"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row>
    <row r="760" spans="1:28"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row>
    <row r="761" spans="1:28"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row>
    <row r="762" spans="1:28"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row>
    <row r="763" spans="1:28"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row>
    <row r="764" spans="1:28"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row>
    <row r="765" spans="1:28"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row>
    <row r="766" spans="1:28"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row>
    <row r="767" spans="1:28"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row>
    <row r="768" spans="1:28"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row>
    <row r="769" spans="1:28"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row>
    <row r="770" spans="1:28"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row>
    <row r="771" spans="1:28"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row>
    <row r="772" spans="1:28"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row>
    <row r="773" spans="1:28"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row>
    <row r="774" spans="1:28"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row>
    <row r="775" spans="1:28"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row>
    <row r="776" spans="1:28"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row>
    <row r="777" spans="1:28"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row>
    <row r="778" spans="1:28"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row>
    <row r="779" spans="1:28"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row>
    <row r="780" spans="1:28"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row>
    <row r="781" spans="1:28"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row>
    <row r="782" spans="1:28"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row>
    <row r="783" spans="1:28"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row>
    <row r="784" spans="1:28"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row>
    <row r="785" spans="1:28"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row>
    <row r="786" spans="1:28"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row>
    <row r="787" spans="1:28"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row>
    <row r="788" spans="1:28"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row>
    <row r="789" spans="1:28"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row>
    <row r="790" spans="1:28"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row>
    <row r="791" spans="1:28"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row>
    <row r="792" spans="1:28"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row>
    <row r="793" spans="1:28"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row>
    <row r="794" spans="1:28"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row>
    <row r="795" spans="1:28"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row>
    <row r="796" spans="1:28"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row>
    <row r="797" spans="1:28"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row>
    <row r="798" spans="1:28"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row>
    <row r="799" spans="1:28"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row>
    <row r="800" spans="1:28"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row>
    <row r="801" spans="1:28"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row>
    <row r="802" spans="1:28"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row>
    <row r="803" spans="1:28"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row>
    <row r="804" spans="1:28"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row>
    <row r="805" spans="1:28"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row>
    <row r="806" spans="1:28"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row>
    <row r="807" spans="1:28"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row>
    <row r="808" spans="1:28"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row>
    <row r="809" spans="1:28"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row>
    <row r="810" spans="1:28"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row>
    <row r="811" spans="1:28"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row>
    <row r="812" spans="1:28"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row>
    <row r="813" spans="1:28"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row>
    <row r="814" spans="1:28"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row>
    <row r="815" spans="1:28"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row>
    <row r="816" spans="1:28"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row>
    <row r="817" spans="1:28"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row>
    <row r="818" spans="1:28"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row>
    <row r="819" spans="1:28"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row>
    <row r="820" spans="1:28"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row>
    <row r="821" spans="1:28"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row>
    <row r="822" spans="1:28"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row>
    <row r="823" spans="1:28"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row>
    <row r="824" spans="1:28"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row>
    <row r="825" spans="1:28"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row>
    <row r="826" spans="1:28"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row>
    <row r="827" spans="1:28"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row>
    <row r="828" spans="1:28"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row>
    <row r="829" spans="1:28"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row>
    <row r="830" spans="1:28"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row>
    <row r="831" spans="1:28"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row>
    <row r="832" spans="1:28"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row>
    <row r="833" spans="1:28"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row>
    <row r="834" spans="1:28"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row>
    <row r="835" spans="1:28"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row>
    <row r="836" spans="1:28"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row>
    <row r="837" spans="1:28"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row>
    <row r="838" spans="1:28"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row>
    <row r="839" spans="1:28"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row>
    <row r="840" spans="1:28"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row>
    <row r="841" spans="1:28"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row>
    <row r="842" spans="1:28"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row>
    <row r="843" spans="1:28"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row>
    <row r="844" spans="1:28"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row>
    <row r="845" spans="1:28"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row>
    <row r="846" spans="1:28"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row>
    <row r="847" spans="1:28"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row>
    <row r="848" spans="1:28"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row>
    <row r="849" spans="1:28"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row>
    <row r="850" spans="1:28"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row>
    <row r="851" spans="1:28"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row>
    <row r="852" spans="1:28"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row>
    <row r="853" spans="1:28"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row>
    <row r="854" spans="1:28"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row>
    <row r="855" spans="1:28"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row>
    <row r="856" spans="1:28"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row>
    <row r="857" spans="1:28"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row>
    <row r="858" spans="1:28"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row>
    <row r="859" spans="1:28"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row>
    <row r="860" spans="1:28"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row>
    <row r="861" spans="1:28"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row>
    <row r="862" spans="1:28"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row>
    <row r="863" spans="1:28"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row>
    <row r="864" spans="1:28"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row>
    <row r="865" spans="1:28"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row>
    <row r="866" spans="1:28"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row>
    <row r="867" spans="1:28"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row>
    <row r="868" spans="1:28"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row>
    <row r="869" spans="1:28"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row>
    <row r="870" spans="1:28"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row>
    <row r="871" spans="1:28"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row>
    <row r="872" spans="1:28"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row>
    <row r="873" spans="1:28"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row>
    <row r="874" spans="1:28"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row>
    <row r="875" spans="1:28"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row>
    <row r="876" spans="1:28"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row>
    <row r="877" spans="1:28"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row>
    <row r="878" spans="1:28"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row>
    <row r="879" spans="1:28"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row>
    <row r="880" spans="1:28"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row>
    <row r="881" spans="1:28"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row>
    <row r="882" spans="1:28"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row>
    <row r="883" spans="1:28"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row>
    <row r="884" spans="1:28"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row>
    <row r="885" spans="1:28"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row>
    <row r="886" spans="1:28"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row>
    <row r="887" spans="1:28"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row>
    <row r="888" spans="1:28"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row>
    <row r="889" spans="1:28"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row>
    <row r="890" spans="1:28"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row>
    <row r="891" spans="1:28"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row>
    <row r="892" spans="1:28"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row>
    <row r="893" spans="1:28"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row>
    <row r="894" spans="1:28"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row>
    <row r="895" spans="1:28"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row>
    <row r="896" spans="1:28"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row>
    <row r="897" spans="1:28"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row>
    <row r="898" spans="1:28"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row>
    <row r="899" spans="1:28"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row>
    <row r="900" spans="1:28"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row>
    <row r="901" spans="1:28"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row>
    <row r="902" spans="1:28"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row>
    <row r="903" spans="1:28"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row>
    <row r="904" spans="1:28"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row>
    <row r="905" spans="1:28"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row>
    <row r="906" spans="1:28"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row>
    <row r="907" spans="1:28"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row>
    <row r="908" spans="1:28"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row>
    <row r="909" spans="1:28"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row>
    <row r="910" spans="1:28"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row>
    <row r="911" spans="1:28"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row>
    <row r="912" spans="1:28"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row>
    <row r="913" spans="1:28"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row>
    <row r="914" spans="1:28"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row>
    <row r="915" spans="1:28"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row>
    <row r="916" spans="1:28"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row>
    <row r="917" spans="1:28"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row>
    <row r="918" spans="1:28"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row>
    <row r="919" spans="1:28"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row>
    <row r="920" spans="1:28"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row>
    <row r="921" spans="1:28"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row>
    <row r="922" spans="1:28"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row>
    <row r="923" spans="1:28"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row>
    <row r="924" spans="1:28"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row>
    <row r="925" spans="1:28"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row>
    <row r="926" spans="1:28"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row>
    <row r="927" spans="1:28"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row>
    <row r="928" spans="1:28"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row>
    <row r="929" spans="1:28"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row>
    <row r="930" spans="1:28"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row>
    <row r="931" spans="1:28"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row>
    <row r="932" spans="1:28"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row>
    <row r="933" spans="1:28"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row>
    <row r="934" spans="1:28"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row>
    <row r="935" spans="1:28"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row>
    <row r="936" spans="1:28"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row>
    <row r="937" spans="1:28"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row>
    <row r="938" spans="1:28"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row>
    <row r="939" spans="1:28"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row>
    <row r="940" spans="1:28"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row>
    <row r="941" spans="1:28"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row>
    <row r="942" spans="1:28"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row>
    <row r="943" spans="1:28"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row>
    <row r="944" spans="1:28"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row>
    <row r="945" spans="1:28"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row>
    <row r="946" spans="1:28"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row>
    <row r="947" spans="1:28"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row>
    <row r="948" spans="1:28"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row>
    <row r="949" spans="1:28"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row>
    <row r="950" spans="1:28"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row>
    <row r="951" spans="1:28"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row>
    <row r="952" spans="1:28"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row>
    <row r="953" spans="1:28"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row>
    <row r="954" spans="1:28"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row>
    <row r="955" spans="1:28"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row>
    <row r="956" spans="1:28"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row>
    <row r="957" spans="1:28"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row>
    <row r="958" spans="1:28"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row>
    <row r="959" spans="1:28"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row>
    <row r="960" spans="1:28"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row>
    <row r="961" spans="1:28"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row>
    <row r="962" spans="1:28"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row>
    <row r="963" spans="1:28"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row>
    <row r="964" spans="1:28"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row>
    <row r="965" spans="1:28"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row>
    <row r="966" spans="1:28"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row>
    <row r="967" spans="1:28"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row>
    <row r="968" spans="1:28"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row>
    <row r="969" spans="1:28"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row>
    <row r="970" spans="1:28"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row>
    <row r="971" spans="1:28"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row>
    <row r="972" spans="1:28"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row>
    <row r="973" spans="1:28"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row>
    <row r="974" spans="1:28"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row>
    <row r="975" spans="1:28"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row>
    <row r="976" spans="1:28"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row>
    <row r="977" spans="1:28"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row>
    <row r="978" spans="1:28"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row>
    <row r="979" spans="1:28"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row>
    <row r="980" spans="1:28"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row>
    <row r="981" spans="1:28"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row>
    <row r="982" spans="1:28"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row>
    <row r="983" spans="1:28"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row>
    <row r="984" spans="1:28"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row>
    <row r="985" spans="1:28"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row>
    <row r="986" spans="1:28"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row>
    <row r="987" spans="1:28"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row>
    <row r="988" spans="1:28"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row>
    <row r="989" spans="1:28"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row>
    <row r="990" spans="1:28"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row>
    <row r="991" spans="1:28"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row>
    <row r="992" spans="1:28"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row>
    <row r="993" spans="1:28"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row>
    <row r="994" spans="1:28"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row>
    <row r="995" spans="1:28"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row>
    <row r="996" spans="1:28"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row>
    <row r="997" spans="1:28"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row>
    <row r="998" spans="1:28"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row>
    <row r="999" spans="1:28"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row>
    <row r="1000" spans="1:28"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row>
  </sheetData>
  <mergeCells count="39">
    <mergeCell ref="Y13:AA13"/>
    <mergeCell ref="S4:U4"/>
    <mergeCell ref="V4:X4"/>
    <mergeCell ref="Y4:AA4"/>
    <mergeCell ref="A1:AB1"/>
    <mergeCell ref="A2:Z2"/>
    <mergeCell ref="AA2:AB2"/>
    <mergeCell ref="A3:AB3"/>
    <mergeCell ref="A4:A5"/>
    <mergeCell ref="B4:B5"/>
    <mergeCell ref="C4:C5"/>
    <mergeCell ref="D4:D5"/>
    <mergeCell ref="E4:E5"/>
    <mergeCell ref="J13:L13"/>
    <mergeCell ref="M13:O13"/>
    <mergeCell ref="P13:R13"/>
    <mergeCell ref="F4:F5"/>
    <mergeCell ref="G4:I4"/>
    <mergeCell ref="J4:L4"/>
    <mergeCell ref="M4:O4"/>
    <mergeCell ref="P4:R4"/>
    <mergeCell ref="A12:AA12"/>
    <mergeCell ref="A6:A10"/>
    <mergeCell ref="B6:B10"/>
    <mergeCell ref="C6:C10"/>
    <mergeCell ref="D6:D10"/>
    <mergeCell ref="A13:A14"/>
    <mergeCell ref="S13:U13"/>
    <mergeCell ref="V13:X13"/>
    <mergeCell ref="D15:D19"/>
    <mergeCell ref="D13:D14"/>
    <mergeCell ref="E13:E14"/>
    <mergeCell ref="F13:F14"/>
    <mergeCell ref="G13:I13"/>
    <mergeCell ref="B13:B14"/>
    <mergeCell ref="C13:C14"/>
    <mergeCell ref="A15:A19"/>
    <mergeCell ref="B15:B19"/>
    <mergeCell ref="C15:C19"/>
  </mergeCells>
  <hyperlinks>
    <hyperlink ref="AA2" location="null!A2:H11" display="Ir a rasgos" xr:uid="{00000000-0004-0000-0500-000000000000}"/>
  </hyperlink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155CC"/>
  </sheetPr>
  <dimension ref="A1:AI1000"/>
  <sheetViews>
    <sheetView workbookViewId="0">
      <selection sqref="A1:N1"/>
    </sheetView>
  </sheetViews>
  <sheetFormatPr baseColWidth="10" defaultColWidth="14.42578125" defaultRowHeight="15" customHeight="1"/>
  <cols>
    <col min="1" max="1" width="15.7109375" customWidth="1"/>
    <col min="2" max="3" width="18" customWidth="1"/>
    <col min="4" max="4" width="15.28515625" customWidth="1"/>
    <col min="5" max="5" width="18.28515625" customWidth="1"/>
    <col min="6" max="6" width="20.28515625" customWidth="1"/>
    <col min="7" max="7" width="37" customWidth="1"/>
    <col min="8" max="8" width="21.42578125" customWidth="1"/>
    <col min="9" max="12" width="18.7109375" customWidth="1"/>
    <col min="13" max="13" width="27.28515625" customWidth="1"/>
    <col min="14" max="14" width="18.7109375" customWidth="1"/>
    <col min="15" max="35" width="8.7109375" customWidth="1"/>
  </cols>
  <sheetData>
    <row r="1" spans="1:35" ht="66.75" customHeight="1">
      <c r="A1" s="200" t="s">
        <v>466</v>
      </c>
      <c r="B1" s="187"/>
      <c r="C1" s="187"/>
      <c r="D1" s="187"/>
      <c r="E1" s="187"/>
      <c r="F1" s="187"/>
      <c r="G1" s="187"/>
      <c r="H1" s="187"/>
      <c r="I1" s="187"/>
      <c r="J1" s="187"/>
      <c r="K1" s="187"/>
      <c r="L1" s="187"/>
      <c r="M1" s="187"/>
      <c r="N1" s="201"/>
      <c r="O1" s="36"/>
      <c r="P1" s="36"/>
      <c r="Q1" s="36"/>
      <c r="R1" s="36"/>
      <c r="S1" s="36"/>
      <c r="T1" s="36"/>
      <c r="U1" s="36"/>
      <c r="V1" s="36"/>
      <c r="W1" s="36"/>
      <c r="X1" s="36"/>
      <c r="Y1" s="36"/>
      <c r="Z1" s="36"/>
      <c r="AA1" s="36"/>
      <c r="AB1" s="36"/>
      <c r="AC1" s="36"/>
      <c r="AD1" s="36"/>
      <c r="AE1" s="36"/>
      <c r="AF1" s="36"/>
      <c r="AG1" s="36"/>
      <c r="AH1" s="36"/>
      <c r="AI1" s="36"/>
    </row>
    <row r="2" spans="1:35" ht="57" customHeight="1">
      <c r="A2" s="202" t="s">
        <v>467</v>
      </c>
      <c r="B2" s="203"/>
      <c r="C2" s="203"/>
      <c r="D2" s="203"/>
      <c r="E2" s="203"/>
      <c r="F2" s="203"/>
      <c r="G2" s="203"/>
      <c r="H2" s="203"/>
      <c r="I2" s="203"/>
      <c r="J2" s="203"/>
      <c r="K2" s="203"/>
      <c r="L2" s="222"/>
      <c r="M2" s="205" t="s">
        <v>425</v>
      </c>
      <c r="N2" s="204"/>
      <c r="O2" s="36"/>
      <c r="P2" s="36"/>
      <c r="Q2" s="36"/>
      <c r="R2" s="36"/>
      <c r="S2" s="36"/>
      <c r="T2" s="36"/>
      <c r="U2" s="36"/>
      <c r="V2" s="36"/>
      <c r="W2" s="36"/>
      <c r="X2" s="36"/>
      <c r="Y2" s="36"/>
      <c r="Z2" s="36"/>
      <c r="AA2" s="36"/>
      <c r="AB2" s="36"/>
      <c r="AC2" s="36"/>
      <c r="AD2" s="36"/>
      <c r="AE2" s="36"/>
      <c r="AF2" s="36"/>
      <c r="AG2" s="36"/>
      <c r="AH2" s="36"/>
      <c r="AI2" s="36"/>
    </row>
    <row r="3" spans="1:35" ht="28.5" customHeight="1">
      <c r="A3" s="206" t="s">
        <v>468</v>
      </c>
      <c r="B3" s="187"/>
      <c r="C3" s="187"/>
      <c r="D3" s="187"/>
      <c r="E3" s="187"/>
      <c r="F3" s="187"/>
      <c r="G3" s="187"/>
      <c r="H3" s="187"/>
      <c r="I3" s="187"/>
      <c r="J3" s="187"/>
      <c r="K3" s="187"/>
      <c r="L3" s="187"/>
      <c r="M3" s="187"/>
      <c r="N3" s="201"/>
      <c r="O3" s="36"/>
      <c r="P3" s="36"/>
      <c r="Q3" s="36"/>
      <c r="R3" s="36"/>
      <c r="S3" s="36"/>
      <c r="T3" s="36"/>
      <c r="U3" s="36"/>
      <c r="V3" s="36"/>
      <c r="W3" s="36"/>
      <c r="X3" s="36"/>
      <c r="Y3" s="36"/>
      <c r="Z3" s="36"/>
      <c r="AA3" s="36"/>
      <c r="AB3" s="36"/>
      <c r="AC3" s="36"/>
      <c r="AD3" s="36"/>
      <c r="AE3" s="36"/>
      <c r="AF3" s="36"/>
      <c r="AG3" s="36"/>
      <c r="AH3" s="36"/>
      <c r="AI3" s="36"/>
    </row>
    <row r="4" spans="1:35" ht="57" customHeight="1">
      <c r="A4" s="106" t="s">
        <v>427</v>
      </c>
      <c r="B4" s="106" t="s">
        <v>428</v>
      </c>
      <c r="C4" s="106" t="s">
        <v>429</v>
      </c>
      <c r="D4" s="106" t="s">
        <v>46</v>
      </c>
      <c r="E4" s="106" t="s">
        <v>430</v>
      </c>
      <c r="F4" s="106" t="s">
        <v>469</v>
      </c>
      <c r="G4" s="106" t="s">
        <v>432</v>
      </c>
      <c r="H4" s="106" t="s">
        <v>433</v>
      </c>
      <c r="I4" s="106" t="s">
        <v>154</v>
      </c>
      <c r="J4" s="106" t="s">
        <v>155</v>
      </c>
      <c r="K4" s="106" t="s">
        <v>156</v>
      </c>
      <c r="L4" s="106" t="s">
        <v>434</v>
      </c>
      <c r="M4" s="106" t="s">
        <v>158</v>
      </c>
      <c r="N4" s="106" t="s">
        <v>435</v>
      </c>
      <c r="O4" s="68"/>
      <c r="P4" s="68"/>
      <c r="Q4" s="68"/>
      <c r="R4" s="68"/>
      <c r="S4" s="68"/>
      <c r="T4" s="68"/>
      <c r="U4" s="68"/>
      <c r="V4" s="68"/>
      <c r="W4" s="68"/>
      <c r="X4" s="68"/>
      <c r="Y4" s="68"/>
      <c r="Z4" s="68"/>
      <c r="AA4" s="68"/>
      <c r="AB4" s="68"/>
      <c r="AC4" s="68"/>
      <c r="AD4" s="68"/>
      <c r="AE4" s="68"/>
      <c r="AF4" s="68"/>
      <c r="AG4" s="68"/>
      <c r="AH4" s="68"/>
      <c r="AI4" s="68"/>
    </row>
    <row r="5" spans="1:35" ht="22.5" customHeight="1">
      <c r="A5" s="198" t="s">
        <v>436</v>
      </c>
      <c r="B5" s="198" t="s">
        <v>437</v>
      </c>
      <c r="C5" s="198" t="s">
        <v>438</v>
      </c>
      <c r="D5" s="218" t="s">
        <v>439</v>
      </c>
      <c r="E5" s="69" t="s">
        <v>440</v>
      </c>
      <c r="F5" s="70">
        <v>1</v>
      </c>
      <c r="G5" s="70">
        <v>1</v>
      </c>
      <c r="H5" s="70">
        <v>1</v>
      </c>
      <c r="I5" s="70">
        <v>1</v>
      </c>
      <c r="J5" s="70">
        <v>1</v>
      </c>
      <c r="K5" s="70">
        <v>1</v>
      </c>
      <c r="L5" s="72"/>
      <c r="M5" s="72"/>
      <c r="N5" s="69"/>
      <c r="O5" s="68"/>
      <c r="P5" s="68"/>
      <c r="Q5" s="68"/>
      <c r="R5" s="68"/>
      <c r="S5" s="68"/>
      <c r="T5" s="68"/>
      <c r="U5" s="68"/>
      <c r="V5" s="68"/>
      <c r="W5" s="68"/>
      <c r="X5" s="68"/>
      <c r="Y5" s="68"/>
      <c r="Z5" s="68"/>
      <c r="AA5" s="68"/>
      <c r="AB5" s="68"/>
      <c r="AC5" s="68"/>
      <c r="AD5" s="68"/>
      <c r="AE5" s="68"/>
      <c r="AF5" s="68"/>
      <c r="AG5" s="68"/>
      <c r="AH5" s="68"/>
      <c r="AI5" s="68"/>
    </row>
    <row r="6" spans="1:35" ht="106.5" customHeight="1">
      <c r="A6" s="193"/>
      <c r="B6" s="193"/>
      <c r="C6" s="193"/>
      <c r="D6" s="219"/>
      <c r="E6" s="107" t="s">
        <v>441</v>
      </c>
      <c r="F6" s="108">
        <v>3508</v>
      </c>
      <c r="G6" s="108">
        <v>3029</v>
      </c>
      <c r="H6" s="70">
        <v>2570</v>
      </c>
      <c r="I6" s="70">
        <v>1633</v>
      </c>
      <c r="J6" s="70">
        <v>3508</v>
      </c>
      <c r="K6" s="70">
        <v>3033</v>
      </c>
      <c r="L6" s="70">
        <v>863</v>
      </c>
      <c r="M6" s="70">
        <v>2983</v>
      </c>
      <c r="N6" s="72"/>
      <c r="O6" s="36"/>
      <c r="P6" s="36"/>
      <c r="Q6" s="36"/>
      <c r="R6" s="36"/>
      <c r="S6" s="36"/>
      <c r="T6" s="36"/>
      <c r="U6" s="36"/>
      <c r="V6" s="36"/>
      <c r="W6" s="36"/>
      <c r="X6" s="36"/>
      <c r="Y6" s="36"/>
      <c r="Z6" s="36"/>
      <c r="AA6" s="36"/>
      <c r="AB6" s="36"/>
      <c r="AC6" s="36"/>
      <c r="AD6" s="36"/>
      <c r="AE6" s="36"/>
      <c r="AF6" s="36"/>
      <c r="AG6" s="36"/>
      <c r="AH6" s="36"/>
      <c r="AI6" s="36"/>
    </row>
    <row r="7" spans="1:35" ht="22.5" customHeight="1">
      <c r="A7" s="193"/>
      <c r="B7" s="193"/>
      <c r="C7" s="193"/>
      <c r="D7" s="219"/>
      <c r="E7" s="109" t="s">
        <v>442</v>
      </c>
      <c r="F7" s="70">
        <v>28</v>
      </c>
      <c r="G7" s="70" t="s">
        <v>470</v>
      </c>
      <c r="H7" s="70" t="s">
        <v>470</v>
      </c>
      <c r="I7" s="70" t="s">
        <v>470</v>
      </c>
      <c r="J7" s="70" t="s">
        <v>470</v>
      </c>
      <c r="K7" s="70" t="s">
        <v>470</v>
      </c>
      <c r="L7" s="70" t="s">
        <v>470</v>
      </c>
      <c r="M7" s="70" t="s">
        <v>470</v>
      </c>
      <c r="N7" s="72"/>
      <c r="O7" s="36"/>
      <c r="P7" s="36"/>
      <c r="Q7" s="36"/>
      <c r="R7" s="36"/>
      <c r="S7" s="36"/>
      <c r="T7" s="36"/>
      <c r="U7" s="36"/>
      <c r="V7" s="36"/>
      <c r="W7" s="36"/>
      <c r="X7" s="36"/>
      <c r="Y7" s="36"/>
      <c r="Z7" s="36"/>
      <c r="AA7" s="36"/>
      <c r="AB7" s="36"/>
      <c r="AC7" s="36"/>
      <c r="AD7" s="36"/>
      <c r="AE7" s="36"/>
      <c r="AF7" s="36"/>
      <c r="AG7" s="36"/>
      <c r="AH7" s="36"/>
      <c r="AI7" s="36"/>
    </row>
    <row r="8" spans="1:35" ht="22.5" customHeight="1">
      <c r="A8" s="193"/>
      <c r="B8" s="193"/>
      <c r="C8" s="193"/>
      <c r="D8" s="219"/>
      <c r="E8" s="109" t="s">
        <v>443</v>
      </c>
      <c r="F8" s="70">
        <v>169</v>
      </c>
      <c r="G8" s="70" t="s">
        <v>470</v>
      </c>
      <c r="H8" s="70" t="s">
        <v>470</v>
      </c>
      <c r="I8" s="70" t="s">
        <v>470</v>
      </c>
      <c r="J8" s="70" t="s">
        <v>470</v>
      </c>
      <c r="K8" s="70" t="s">
        <v>470</v>
      </c>
      <c r="L8" s="70" t="s">
        <v>470</v>
      </c>
      <c r="M8" s="70" t="s">
        <v>470</v>
      </c>
      <c r="N8" s="72"/>
      <c r="O8" s="36"/>
      <c r="P8" s="36"/>
      <c r="Q8" s="36"/>
      <c r="R8" s="36"/>
      <c r="S8" s="36"/>
      <c r="T8" s="36"/>
      <c r="U8" s="36"/>
      <c r="V8" s="36"/>
      <c r="W8" s="36"/>
      <c r="X8" s="36"/>
      <c r="Y8" s="36"/>
      <c r="Z8" s="36"/>
      <c r="AA8" s="36"/>
      <c r="AB8" s="36"/>
      <c r="AC8" s="36"/>
      <c r="AD8" s="36"/>
      <c r="AE8" s="36"/>
      <c r="AF8" s="36"/>
      <c r="AG8" s="36"/>
      <c r="AH8" s="36"/>
      <c r="AI8" s="36"/>
    </row>
    <row r="9" spans="1:35" ht="22.5" customHeight="1">
      <c r="A9" s="194"/>
      <c r="B9" s="194"/>
      <c r="C9" s="194"/>
      <c r="D9" s="220"/>
      <c r="E9" s="109" t="s">
        <v>444</v>
      </c>
      <c r="F9" s="70">
        <v>67</v>
      </c>
      <c r="G9" s="70" t="s">
        <v>470</v>
      </c>
      <c r="H9" s="70" t="s">
        <v>470</v>
      </c>
      <c r="I9" s="70" t="s">
        <v>470</v>
      </c>
      <c r="J9" s="70" t="s">
        <v>470</v>
      </c>
      <c r="K9" s="70" t="s">
        <v>470</v>
      </c>
      <c r="L9" s="70" t="s">
        <v>470</v>
      </c>
      <c r="M9" s="70" t="s">
        <v>470</v>
      </c>
      <c r="N9" s="72"/>
      <c r="O9" s="36"/>
      <c r="P9" s="36"/>
      <c r="Q9" s="36"/>
      <c r="R9" s="36"/>
      <c r="S9" s="36"/>
      <c r="T9" s="36"/>
      <c r="U9" s="36"/>
      <c r="V9" s="36"/>
      <c r="W9" s="36"/>
      <c r="X9" s="36"/>
      <c r="Y9" s="36"/>
      <c r="Z9" s="36"/>
      <c r="AA9" s="36"/>
      <c r="AB9" s="36"/>
      <c r="AC9" s="36"/>
      <c r="AD9" s="36"/>
      <c r="AE9" s="36"/>
      <c r="AF9" s="36"/>
      <c r="AG9" s="36"/>
      <c r="AH9" s="36"/>
      <c r="AI9" s="36"/>
    </row>
    <row r="10" spans="1:35"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row>
    <row r="11" spans="1:35" ht="30" customHeight="1">
      <c r="A11" s="221" t="s">
        <v>471</v>
      </c>
      <c r="B11" s="187"/>
      <c r="C11" s="187"/>
      <c r="D11" s="187"/>
      <c r="E11" s="187"/>
      <c r="F11" s="187"/>
      <c r="G11" s="187"/>
      <c r="H11" s="187"/>
      <c r="I11" s="187"/>
      <c r="J11" s="187"/>
      <c r="K11" s="187"/>
      <c r="L11" s="187"/>
      <c r="M11" s="201"/>
      <c r="N11" s="36"/>
      <c r="O11" s="36"/>
      <c r="P11" s="36"/>
      <c r="Q11" s="36"/>
      <c r="R11" s="36"/>
      <c r="S11" s="36"/>
      <c r="T11" s="36"/>
      <c r="U11" s="36"/>
      <c r="V11" s="36"/>
      <c r="W11" s="36"/>
      <c r="X11" s="36"/>
      <c r="Y11" s="36"/>
      <c r="Z11" s="36"/>
      <c r="AA11" s="36"/>
      <c r="AB11" s="36"/>
      <c r="AC11" s="36"/>
      <c r="AD11" s="36"/>
      <c r="AE11" s="36"/>
      <c r="AF11" s="36"/>
      <c r="AG11" s="36"/>
      <c r="AH11" s="36"/>
      <c r="AI11" s="36"/>
    </row>
    <row r="12" spans="1:35" ht="57.75" customHeight="1">
      <c r="A12" s="67" t="s">
        <v>427</v>
      </c>
      <c r="B12" s="67" t="s">
        <v>428</v>
      </c>
      <c r="C12" s="67" t="s">
        <v>429</v>
      </c>
      <c r="D12" s="110" t="s">
        <v>46</v>
      </c>
      <c r="E12" s="67" t="s">
        <v>430</v>
      </c>
      <c r="F12" s="106" t="s">
        <v>469</v>
      </c>
      <c r="G12" s="106" t="s">
        <v>432</v>
      </c>
      <c r="H12" s="67" t="s">
        <v>433</v>
      </c>
      <c r="I12" s="67" t="s">
        <v>154</v>
      </c>
      <c r="J12" s="67" t="s">
        <v>155</v>
      </c>
      <c r="K12" s="67" t="s">
        <v>156</v>
      </c>
      <c r="L12" s="67" t="s">
        <v>434</v>
      </c>
      <c r="M12" s="67" t="s">
        <v>158</v>
      </c>
      <c r="N12" s="68"/>
      <c r="O12" s="68"/>
      <c r="P12" s="68"/>
      <c r="Q12" s="68"/>
      <c r="R12" s="68"/>
      <c r="S12" s="68"/>
      <c r="T12" s="68"/>
      <c r="U12" s="68"/>
      <c r="V12" s="68"/>
      <c r="W12" s="68"/>
      <c r="X12" s="68"/>
      <c r="Y12" s="68"/>
      <c r="Z12" s="68"/>
      <c r="AA12" s="68"/>
      <c r="AB12" s="68"/>
      <c r="AC12" s="68"/>
      <c r="AD12" s="68"/>
      <c r="AE12" s="68"/>
      <c r="AF12" s="68"/>
      <c r="AG12" s="68"/>
      <c r="AH12" s="68"/>
      <c r="AI12" s="68"/>
    </row>
    <row r="13" spans="1:35" ht="22.5" customHeight="1">
      <c r="A13" s="198" t="s">
        <v>436</v>
      </c>
      <c r="B13" s="198" t="s">
        <v>437</v>
      </c>
      <c r="C13" s="198" t="s">
        <v>438</v>
      </c>
      <c r="D13" s="199" t="s">
        <v>446</v>
      </c>
      <c r="E13" s="69" t="s">
        <v>440</v>
      </c>
      <c r="F13" s="80">
        <f t="shared" ref="F13:M13" si="0">F5/$F$5</f>
        <v>1</v>
      </c>
      <c r="G13" s="80">
        <f t="shared" si="0"/>
        <v>1</v>
      </c>
      <c r="H13" s="80">
        <f t="shared" si="0"/>
        <v>1</v>
      </c>
      <c r="I13" s="80">
        <f t="shared" si="0"/>
        <v>1</v>
      </c>
      <c r="J13" s="80">
        <f t="shared" si="0"/>
        <v>1</v>
      </c>
      <c r="K13" s="80">
        <f t="shared" si="0"/>
        <v>1</v>
      </c>
      <c r="L13" s="80">
        <f t="shared" si="0"/>
        <v>0</v>
      </c>
      <c r="M13" s="80">
        <f t="shared" si="0"/>
        <v>0</v>
      </c>
      <c r="N13" s="68"/>
      <c r="O13" s="68"/>
      <c r="P13" s="68"/>
      <c r="Q13" s="68"/>
      <c r="R13" s="68"/>
      <c r="S13" s="68"/>
      <c r="T13" s="68"/>
      <c r="U13" s="68"/>
      <c r="V13" s="68"/>
      <c r="W13" s="68"/>
      <c r="X13" s="68"/>
      <c r="Y13" s="68"/>
      <c r="Z13" s="68"/>
      <c r="AA13" s="68"/>
      <c r="AB13" s="68"/>
      <c r="AC13" s="68"/>
      <c r="AD13" s="68"/>
      <c r="AE13" s="68"/>
      <c r="AF13" s="68"/>
      <c r="AG13" s="68"/>
      <c r="AH13" s="68"/>
      <c r="AI13" s="68"/>
    </row>
    <row r="14" spans="1:35" ht="22.5" customHeight="1">
      <c r="A14" s="193"/>
      <c r="B14" s="193"/>
      <c r="C14" s="193"/>
      <c r="D14" s="193"/>
      <c r="E14" s="72" t="s">
        <v>441</v>
      </c>
      <c r="F14" s="80">
        <f t="shared" ref="F14:M14" si="1">F6/$F$6</f>
        <v>1</v>
      </c>
      <c r="G14" s="80">
        <f t="shared" si="1"/>
        <v>0.86345496009122003</v>
      </c>
      <c r="H14" s="80">
        <f t="shared" si="1"/>
        <v>0.73261117445838086</v>
      </c>
      <c r="I14" s="80">
        <f t="shared" si="1"/>
        <v>0.4655074116305587</v>
      </c>
      <c r="J14" s="80">
        <f t="shared" si="1"/>
        <v>1</v>
      </c>
      <c r="K14" s="80">
        <f t="shared" si="1"/>
        <v>0.86459521094640823</v>
      </c>
      <c r="L14" s="80">
        <f t="shared" si="1"/>
        <v>0.2460091220068415</v>
      </c>
      <c r="M14" s="80">
        <f t="shared" si="1"/>
        <v>0.85034207525655647</v>
      </c>
      <c r="N14" s="36"/>
      <c r="O14" s="36"/>
      <c r="P14" s="36"/>
      <c r="Q14" s="36"/>
      <c r="R14" s="36"/>
      <c r="S14" s="36"/>
      <c r="T14" s="36"/>
      <c r="U14" s="36"/>
      <c r="V14" s="36"/>
      <c r="W14" s="36"/>
      <c r="X14" s="36"/>
      <c r="Y14" s="36"/>
      <c r="Z14" s="36"/>
      <c r="AA14" s="36"/>
      <c r="AB14" s="36"/>
      <c r="AC14" s="36"/>
      <c r="AD14" s="36"/>
      <c r="AE14" s="36"/>
      <c r="AF14" s="36"/>
      <c r="AG14" s="36"/>
      <c r="AH14" s="36"/>
      <c r="AI14" s="36"/>
    </row>
    <row r="15" spans="1:35" ht="22.5" customHeight="1">
      <c r="A15" s="193"/>
      <c r="B15" s="193"/>
      <c r="C15" s="193"/>
      <c r="D15" s="193"/>
      <c r="E15" s="72" t="s">
        <v>442</v>
      </c>
      <c r="F15" s="80">
        <f t="shared" ref="F15:M15" si="2">F7/$F$7</f>
        <v>1</v>
      </c>
      <c r="G15" s="80" t="e">
        <f t="shared" si="2"/>
        <v>#VALUE!</v>
      </c>
      <c r="H15" s="80" t="e">
        <f t="shared" si="2"/>
        <v>#VALUE!</v>
      </c>
      <c r="I15" s="80" t="e">
        <f t="shared" si="2"/>
        <v>#VALUE!</v>
      </c>
      <c r="J15" s="80" t="e">
        <f t="shared" si="2"/>
        <v>#VALUE!</v>
      </c>
      <c r="K15" s="80" t="e">
        <f t="shared" si="2"/>
        <v>#VALUE!</v>
      </c>
      <c r="L15" s="80" t="e">
        <f t="shared" si="2"/>
        <v>#VALUE!</v>
      </c>
      <c r="M15" s="80" t="e">
        <f t="shared" si="2"/>
        <v>#VALUE!</v>
      </c>
      <c r="N15" s="36"/>
      <c r="O15" s="36"/>
      <c r="P15" s="36"/>
      <c r="Q15" s="36"/>
      <c r="R15" s="36"/>
      <c r="S15" s="36"/>
      <c r="T15" s="36"/>
      <c r="U15" s="36"/>
      <c r="V15" s="36"/>
      <c r="W15" s="36"/>
      <c r="X15" s="36"/>
      <c r="Y15" s="36"/>
      <c r="Z15" s="36"/>
      <c r="AA15" s="36"/>
      <c r="AB15" s="36"/>
      <c r="AC15" s="36"/>
      <c r="AD15" s="36"/>
      <c r="AE15" s="36"/>
      <c r="AF15" s="36"/>
      <c r="AG15" s="36"/>
      <c r="AH15" s="36"/>
      <c r="AI15" s="36"/>
    </row>
    <row r="16" spans="1:35" ht="22.5" customHeight="1">
      <c r="A16" s="193"/>
      <c r="B16" s="193"/>
      <c r="C16" s="193"/>
      <c r="D16" s="193"/>
      <c r="E16" s="72" t="s">
        <v>443</v>
      </c>
      <c r="F16" s="80">
        <f t="shared" ref="F16:M16" si="3">F8/$F$8</f>
        <v>1</v>
      </c>
      <c r="G16" s="80" t="e">
        <f t="shared" si="3"/>
        <v>#VALUE!</v>
      </c>
      <c r="H16" s="80" t="e">
        <f t="shared" si="3"/>
        <v>#VALUE!</v>
      </c>
      <c r="I16" s="80" t="e">
        <f t="shared" si="3"/>
        <v>#VALUE!</v>
      </c>
      <c r="J16" s="80" t="e">
        <f t="shared" si="3"/>
        <v>#VALUE!</v>
      </c>
      <c r="K16" s="80" t="e">
        <f t="shared" si="3"/>
        <v>#VALUE!</v>
      </c>
      <c r="L16" s="80" t="e">
        <f t="shared" si="3"/>
        <v>#VALUE!</v>
      </c>
      <c r="M16" s="80" t="e">
        <f t="shared" si="3"/>
        <v>#VALUE!</v>
      </c>
      <c r="N16" s="36"/>
      <c r="O16" s="36"/>
      <c r="P16" s="36"/>
      <c r="Q16" s="36"/>
      <c r="R16" s="36"/>
      <c r="S16" s="36"/>
      <c r="T16" s="36"/>
      <c r="U16" s="36"/>
      <c r="V16" s="36"/>
      <c r="W16" s="36"/>
      <c r="X16" s="36"/>
      <c r="Y16" s="36"/>
      <c r="Z16" s="36"/>
      <c r="AA16" s="36"/>
      <c r="AB16" s="36"/>
      <c r="AC16" s="36"/>
      <c r="AD16" s="36"/>
      <c r="AE16" s="36"/>
      <c r="AF16" s="36"/>
      <c r="AG16" s="36"/>
      <c r="AH16" s="36"/>
      <c r="AI16" s="36"/>
    </row>
    <row r="17" spans="1:35" ht="22.5" customHeight="1">
      <c r="A17" s="194"/>
      <c r="B17" s="194"/>
      <c r="C17" s="194"/>
      <c r="D17" s="194"/>
      <c r="E17" s="72" t="s">
        <v>444</v>
      </c>
      <c r="F17" s="80">
        <f t="shared" ref="F17:M17" si="4">F9/$F$9</f>
        <v>1</v>
      </c>
      <c r="G17" s="80" t="e">
        <f t="shared" si="4"/>
        <v>#VALUE!</v>
      </c>
      <c r="H17" s="80" t="e">
        <f t="shared" si="4"/>
        <v>#VALUE!</v>
      </c>
      <c r="I17" s="80" t="e">
        <f t="shared" si="4"/>
        <v>#VALUE!</v>
      </c>
      <c r="J17" s="80" t="e">
        <f t="shared" si="4"/>
        <v>#VALUE!</v>
      </c>
      <c r="K17" s="80" t="e">
        <f t="shared" si="4"/>
        <v>#VALUE!</v>
      </c>
      <c r="L17" s="80" t="e">
        <f t="shared" si="4"/>
        <v>#VALUE!</v>
      </c>
      <c r="M17" s="80" t="e">
        <f t="shared" si="4"/>
        <v>#VALUE!</v>
      </c>
      <c r="N17" s="36"/>
      <c r="O17" s="36"/>
      <c r="P17" s="36"/>
      <c r="Q17" s="36"/>
      <c r="R17" s="36"/>
      <c r="S17" s="36"/>
      <c r="T17" s="36"/>
      <c r="U17" s="36"/>
      <c r="V17" s="36"/>
      <c r="W17" s="36"/>
      <c r="X17" s="36"/>
      <c r="Y17" s="36"/>
      <c r="Z17" s="36"/>
      <c r="AA17" s="36"/>
      <c r="AB17" s="36"/>
      <c r="AC17" s="36"/>
      <c r="AD17" s="36"/>
      <c r="AE17" s="36"/>
      <c r="AF17" s="36"/>
      <c r="AG17" s="36"/>
      <c r="AH17" s="36"/>
      <c r="AI17" s="36"/>
    </row>
    <row r="18" spans="1:35" ht="20.25" customHeight="1">
      <c r="A18" s="72"/>
      <c r="B18" s="72"/>
      <c r="C18" s="72"/>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row>
    <row r="19" spans="1:35" ht="18.75"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1:35" ht="18.75"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1:35" ht="18.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1:35" ht="18.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1:35" ht="18.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1:35" ht="18.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1:35" ht="18.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1:35" ht="18.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1:35" ht="18.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1:35" ht="18.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1:35" ht="18.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1:35" ht="18.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row>
    <row r="31" spans="1:35" ht="18.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1:35" ht="18.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1:35" ht="18.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1:35" ht="18.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1:35" ht="18.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row>
    <row r="36" spans="1:35" ht="18.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1:35" ht="18.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1:35" ht="18.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1:35" ht="18.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1:35" ht="18.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1:35" ht="18.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1:35" ht="18.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row>
    <row r="43" spans="1:35" ht="18.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1:35" ht="18.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row>
    <row r="45" spans="1:35" ht="18.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1:35" ht="18.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1:35" ht="18.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1:35" ht="18.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1:35" ht="18.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1:35" ht="18.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1:35" ht="18.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1:35" ht="18.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1:35" ht="18.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1:35" ht="18.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row>
    <row r="55" spans="1:35" ht="18.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1:35" ht="18.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1:35" ht="18.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1:35" ht="18.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1:35" ht="18.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row>
    <row r="60" spans="1:35" ht="18.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1:35" ht="18.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1:35" ht="18.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1:35" ht="18.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1:35" ht="18.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row>
    <row r="65" spans="1:35" ht="18.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row>
    <row r="66" spans="1:35" ht="18.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row>
    <row r="67" spans="1:35" ht="18.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row>
    <row r="68" spans="1:35" ht="18.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row>
    <row r="69" spans="1:35" ht="18.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row>
    <row r="70" spans="1:35" ht="18.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row>
    <row r="71" spans="1:35" ht="18.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row>
    <row r="72" spans="1:35"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row>
    <row r="73" spans="1:35"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row>
    <row r="74" spans="1:35"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row>
    <row r="75" spans="1:35"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row>
    <row r="76" spans="1:35"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row>
    <row r="77" spans="1:35"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row>
    <row r="78" spans="1:35"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row>
    <row r="79" spans="1:35"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row>
    <row r="80" spans="1:35"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row>
    <row r="81" spans="1:35"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row>
    <row r="82" spans="1:35"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row>
    <row r="83" spans="1:35"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row>
    <row r="84" spans="1:35"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row>
    <row r="85" spans="1:35"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row>
    <row r="86" spans="1:35"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row>
    <row r="87" spans="1:35"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spans="1:35"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row>
    <row r="89" spans="1:35"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row>
    <row r="90" spans="1:35"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row>
    <row r="91" spans="1:35"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row>
    <row r="92" spans="1:35"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row>
    <row r="93" spans="1:35"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row>
    <row r="94" spans="1:35"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row>
    <row r="95" spans="1:35"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row>
    <row r="96" spans="1:35"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row>
    <row r="97" spans="1:35"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row>
    <row r="98" spans="1:35"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row>
    <row r="99" spans="1:35"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row>
    <row r="100" spans="1:35"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row>
    <row r="101" spans="1:35"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row>
    <row r="102" spans="1:35"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row>
    <row r="103" spans="1:35"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row>
    <row r="104" spans="1:35"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row>
    <row r="105" spans="1:35"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row>
    <row r="106" spans="1:35"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row>
    <row r="107" spans="1:35"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row>
    <row r="108" spans="1:35"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row>
    <row r="109" spans="1:35"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row>
    <row r="110" spans="1:35"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row>
    <row r="111" spans="1:35"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row>
    <row r="112" spans="1:35"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row>
    <row r="113" spans="1:35"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row>
    <row r="114" spans="1:35"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row>
    <row r="115" spans="1:35"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row>
    <row r="116" spans="1:35"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row>
    <row r="117" spans="1:35"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row>
    <row r="118" spans="1:35"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row>
    <row r="119" spans="1:35"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row>
    <row r="120" spans="1:35"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row>
    <row r="121" spans="1:35"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row>
    <row r="122" spans="1:35"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row>
    <row r="123" spans="1:35"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row>
    <row r="124" spans="1:35"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row>
    <row r="125" spans="1:35"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row>
    <row r="126" spans="1:35"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row>
    <row r="127" spans="1:35"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row>
    <row r="128" spans="1:35"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row>
    <row r="129" spans="1:35"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row>
    <row r="130" spans="1:35"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row>
    <row r="131" spans="1:35"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row>
    <row r="132" spans="1:35"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row>
    <row r="133" spans="1:35"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row>
    <row r="134" spans="1:35"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row>
    <row r="135" spans="1:35"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row>
    <row r="136" spans="1:35"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row>
    <row r="137" spans="1:35"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row>
    <row r="138" spans="1:35"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row>
    <row r="139" spans="1:35"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row>
    <row r="140" spans="1:35"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row>
    <row r="141" spans="1:35"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row>
    <row r="142" spans="1:35"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row>
    <row r="143" spans="1:35"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row>
    <row r="144" spans="1:35"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row>
    <row r="145" spans="1:35"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row>
    <row r="146" spans="1:35"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row>
    <row r="147" spans="1:35"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row>
    <row r="148" spans="1:35"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row>
    <row r="149" spans="1:35"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row>
    <row r="150" spans="1:35"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row>
    <row r="151" spans="1:35"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row>
    <row r="152" spans="1:35"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row>
    <row r="153" spans="1:35"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row>
    <row r="154" spans="1:35"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row>
    <row r="155" spans="1:35"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row>
    <row r="156" spans="1:35"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row>
    <row r="157" spans="1:35"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row>
    <row r="158" spans="1:35"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row>
    <row r="159" spans="1:35"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row>
    <row r="160" spans="1:35"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row>
    <row r="161" spans="1:35"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row>
    <row r="162" spans="1:35"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row>
    <row r="163" spans="1:35"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row>
    <row r="164" spans="1:35"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row>
    <row r="165" spans="1:35"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row>
    <row r="166" spans="1:35"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row>
    <row r="167" spans="1:35"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row>
    <row r="168" spans="1:35"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row>
    <row r="169" spans="1:35"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row>
    <row r="170" spans="1:35"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row>
    <row r="171" spans="1:35"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row>
    <row r="172" spans="1:35"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row>
    <row r="173" spans="1:35"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row>
    <row r="174" spans="1:35"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row>
    <row r="175" spans="1:35"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row>
    <row r="176" spans="1:35"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row>
    <row r="177" spans="1:35"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row>
    <row r="178" spans="1:35"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row>
    <row r="179" spans="1:35"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row>
    <row r="180" spans="1:35"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row>
    <row r="181" spans="1:35"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row>
    <row r="182" spans="1:35"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row>
    <row r="183" spans="1:35"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row>
    <row r="184" spans="1:35"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row>
    <row r="185" spans="1:35"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row>
    <row r="186" spans="1:35"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row>
    <row r="187" spans="1:35"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row>
    <row r="188" spans="1:35"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row>
    <row r="189" spans="1:35"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row>
    <row r="190" spans="1:35"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row>
    <row r="191" spans="1:35"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row>
    <row r="192" spans="1:35"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row>
    <row r="193" spans="1:35"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row>
    <row r="194" spans="1:35"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row>
    <row r="195" spans="1:35"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row>
    <row r="196" spans="1:35"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row>
    <row r="197" spans="1:35"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row>
    <row r="198" spans="1:35"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row>
    <row r="199" spans="1:35"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row>
    <row r="200" spans="1:35"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row>
    <row r="201" spans="1:35"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row>
    <row r="202" spans="1:35"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row>
    <row r="203" spans="1:35"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row>
    <row r="204" spans="1:35"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row>
    <row r="205" spans="1:35"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row>
    <row r="206" spans="1:35"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row>
    <row r="207" spans="1:35"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row>
    <row r="208" spans="1:35"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row>
    <row r="209" spans="1:35"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row>
    <row r="210" spans="1:35"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row>
    <row r="211" spans="1:35"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row>
    <row r="212" spans="1:35"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row>
    <row r="213" spans="1:35"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row>
    <row r="214" spans="1:35"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row>
    <row r="215" spans="1:35"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row>
    <row r="216" spans="1:35"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row>
    <row r="217" spans="1:35"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row>
    <row r="218" spans="1:35"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row>
    <row r="219" spans="1:35"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row>
    <row r="220" spans="1:35"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row>
    <row r="221" spans="1:35"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row>
    <row r="222" spans="1:35"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row>
    <row r="223" spans="1:35"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row>
    <row r="224" spans="1:35"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row>
    <row r="225" spans="1:35"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row>
    <row r="226" spans="1:35"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row>
    <row r="227" spans="1:35"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row>
    <row r="228" spans="1:35"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row>
    <row r="229" spans="1:35"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row>
    <row r="230" spans="1:35"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row>
    <row r="231" spans="1:35"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row>
    <row r="232" spans="1:35"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row>
    <row r="233" spans="1:35"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row>
    <row r="234" spans="1:35"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row>
    <row r="235" spans="1:35"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row>
    <row r="236" spans="1:35"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row>
    <row r="237" spans="1:35"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row>
    <row r="238" spans="1:35"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row>
    <row r="239" spans="1:35"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row>
    <row r="240" spans="1:35"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row>
    <row r="241" spans="1:35"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row>
    <row r="242" spans="1:35"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row>
    <row r="243" spans="1:35"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row>
    <row r="244" spans="1:35"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row>
    <row r="245" spans="1:35"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row>
    <row r="246" spans="1:35"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row>
    <row r="247" spans="1:35"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row>
    <row r="248" spans="1:35"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row>
    <row r="249" spans="1:35"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row>
    <row r="250" spans="1:35"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row>
    <row r="251" spans="1:35"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row>
    <row r="252" spans="1:35"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row>
    <row r="253" spans="1:35"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row>
    <row r="254" spans="1:35"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row>
    <row r="255" spans="1:35"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row>
    <row r="256" spans="1:35"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row>
    <row r="257" spans="1:35"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row>
    <row r="258" spans="1:35"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row>
    <row r="259" spans="1:35"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row>
    <row r="260" spans="1:35"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row>
    <row r="261" spans="1:35"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row>
    <row r="262" spans="1:35"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row>
    <row r="263" spans="1:35"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row>
    <row r="264" spans="1:35"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row>
    <row r="265" spans="1:35"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row>
    <row r="266" spans="1:35"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row>
    <row r="267" spans="1:35"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row>
    <row r="268" spans="1:35"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row>
    <row r="269" spans="1:35"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row>
    <row r="270" spans="1:35"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row>
    <row r="271" spans="1:35"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row>
    <row r="272" spans="1:35"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row>
    <row r="273" spans="1:35"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row>
    <row r="274" spans="1:35"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row>
    <row r="275" spans="1:35"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row>
    <row r="276" spans="1:35"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row>
    <row r="277" spans="1:35"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row>
    <row r="278" spans="1:35"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row>
    <row r="279" spans="1:35"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row>
    <row r="280" spans="1:35"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row>
    <row r="281" spans="1:35"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row>
    <row r="282" spans="1:35"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row>
    <row r="283" spans="1:35"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row>
    <row r="284" spans="1:35"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row>
    <row r="285" spans="1:35"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row>
    <row r="286" spans="1:35"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row>
    <row r="287" spans="1:35"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row>
    <row r="288" spans="1:35"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row>
    <row r="289" spans="1:35"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row>
    <row r="290" spans="1:35"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row>
    <row r="291" spans="1:35"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row>
    <row r="292" spans="1:35"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row>
    <row r="293" spans="1:35"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row>
    <row r="294" spans="1:35"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row>
    <row r="295" spans="1:35"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row>
    <row r="296" spans="1:35"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row>
    <row r="297" spans="1:35"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row>
    <row r="298" spans="1:35"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row>
    <row r="299" spans="1:35"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row>
    <row r="300" spans="1:35"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row>
    <row r="301" spans="1:35"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row>
    <row r="302" spans="1:35"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row>
    <row r="303" spans="1:35"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row>
    <row r="304" spans="1:35"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row>
    <row r="305" spans="1:35"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row>
    <row r="306" spans="1:35"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row>
    <row r="307" spans="1:35"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row>
    <row r="308" spans="1:35"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row>
    <row r="309" spans="1:35"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row>
    <row r="310" spans="1:35"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row>
    <row r="311" spans="1:35"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row>
    <row r="312" spans="1:35"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row>
    <row r="313" spans="1:35"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row>
    <row r="314" spans="1:35"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row>
    <row r="315" spans="1:35"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row>
    <row r="316" spans="1:35"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row>
    <row r="317" spans="1:35"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row>
    <row r="318" spans="1:35"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row>
    <row r="319" spans="1:35"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row>
    <row r="320" spans="1:35"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row>
    <row r="321" spans="1:35"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row>
    <row r="322" spans="1:35"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row>
    <row r="323" spans="1:35"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row>
    <row r="324" spans="1:35"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row>
    <row r="325" spans="1:35"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row>
    <row r="326" spans="1:35"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row>
    <row r="327" spans="1:35"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row>
    <row r="328" spans="1:35"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row>
    <row r="329" spans="1:35"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row>
    <row r="330" spans="1:35"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row>
    <row r="331" spans="1:35"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row>
    <row r="332" spans="1:35"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row>
    <row r="333" spans="1:35"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row>
    <row r="334" spans="1:35"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row>
    <row r="335" spans="1:35"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row>
    <row r="336" spans="1:35"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row>
    <row r="337" spans="1:35"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row>
    <row r="338" spans="1:35"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row>
    <row r="339" spans="1:35"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row>
    <row r="340" spans="1:35"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row>
    <row r="341" spans="1:35"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row>
    <row r="342" spans="1:35"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row>
    <row r="343" spans="1:35"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row>
    <row r="344" spans="1:35"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row>
    <row r="345" spans="1:35"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row>
    <row r="346" spans="1:35"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row>
    <row r="347" spans="1:35"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row>
    <row r="348" spans="1:35"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row>
    <row r="349" spans="1:35"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row>
    <row r="350" spans="1:35"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row>
    <row r="351" spans="1:35"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row>
    <row r="352" spans="1:35"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row>
    <row r="353" spans="1:35"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row>
    <row r="354" spans="1:35"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row>
    <row r="355" spans="1:35"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row>
    <row r="356" spans="1:35"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row>
    <row r="357" spans="1:35"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row>
    <row r="358" spans="1:35"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row>
    <row r="359" spans="1:35"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row>
    <row r="360" spans="1:35"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row>
    <row r="361" spans="1:35"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row>
    <row r="362" spans="1:35"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row>
    <row r="363" spans="1:35"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row>
    <row r="364" spans="1:35"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row>
    <row r="365" spans="1:35"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row>
    <row r="366" spans="1:35"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row>
    <row r="367" spans="1:35"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row>
    <row r="368" spans="1:35"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row>
    <row r="369" spans="1:35"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row>
    <row r="370" spans="1:35"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row>
    <row r="371" spans="1:35"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row>
    <row r="372" spans="1:35"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row>
    <row r="373" spans="1:35"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row>
    <row r="374" spans="1:35"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row>
    <row r="375" spans="1:35"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row>
    <row r="376" spans="1:35"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row>
    <row r="377" spans="1:35"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row>
    <row r="378" spans="1:35"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row>
    <row r="379" spans="1:35"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row>
    <row r="380" spans="1:35"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row>
    <row r="381" spans="1:35"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row>
    <row r="382" spans="1:35"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row>
    <row r="383" spans="1:35"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row>
    <row r="384" spans="1:35"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row>
    <row r="385" spans="1:35"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row>
    <row r="386" spans="1:35"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row>
    <row r="387" spans="1:35"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row>
    <row r="388" spans="1:35"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row>
    <row r="389" spans="1:35"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row>
    <row r="390" spans="1:35"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row>
    <row r="391" spans="1:35"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row>
    <row r="392" spans="1:35"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row>
    <row r="393" spans="1:35"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row>
    <row r="394" spans="1:35"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row>
    <row r="395" spans="1:35"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row>
    <row r="396" spans="1:35"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row>
    <row r="397" spans="1:35"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row>
    <row r="398" spans="1:35"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row>
    <row r="399" spans="1:35"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row>
    <row r="400" spans="1:35"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row>
    <row r="401" spans="1:35"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row>
    <row r="402" spans="1:35"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row>
    <row r="403" spans="1:35"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row>
    <row r="404" spans="1:35"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row>
    <row r="405" spans="1:35"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row>
    <row r="406" spans="1:35"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row>
    <row r="407" spans="1:35"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row>
    <row r="408" spans="1:35"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row>
    <row r="409" spans="1:35"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row>
    <row r="410" spans="1:35"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row>
    <row r="411" spans="1:35"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row>
    <row r="412" spans="1:35"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row>
    <row r="413" spans="1:35"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row>
    <row r="414" spans="1:35"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row>
    <row r="415" spans="1:35"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row>
    <row r="416" spans="1:35"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row>
    <row r="417" spans="1:35"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row>
    <row r="418" spans="1:35"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row>
    <row r="419" spans="1:35"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row>
    <row r="420" spans="1:35"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row>
    <row r="421" spans="1:35"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row>
    <row r="422" spans="1:35"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row>
    <row r="423" spans="1:35"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row>
    <row r="424" spans="1:35"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row>
    <row r="425" spans="1:35"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row>
    <row r="426" spans="1:35"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row>
    <row r="427" spans="1:35"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row>
    <row r="428" spans="1:35"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row>
    <row r="429" spans="1:35"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row>
    <row r="430" spans="1:35"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row>
    <row r="431" spans="1:35"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row>
    <row r="432" spans="1:35"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row>
    <row r="433" spans="1:35"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row>
    <row r="434" spans="1:35"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row>
    <row r="435" spans="1:35"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row>
    <row r="436" spans="1:35"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row>
    <row r="437" spans="1:35"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row>
    <row r="438" spans="1:35"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row>
    <row r="439" spans="1:35"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row>
    <row r="440" spans="1:35"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row>
    <row r="441" spans="1:35"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row>
    <row r="442" spans="1:35"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row>
    <row r="443" spans="1:35"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row>
    <row r="444" spans="1:35"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row>
    <row r="445" spans="1:35"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row>
    <row r="446" spans="1:35"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row>
    <row r="447" spans="1:35"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row>
    <row r="448" spans="1:35"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row>
    <row r="449" spans="1:35"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row>
    <row r="450" spans="1:35"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row>
    <row r="451" spans="1:35"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row>
    <row r="452" spans="1:35"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row>
    <row r="453" spans="1:35"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row>
    <row r="454" spans="1:35"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row>
    <row r="455" spans="1:35"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row>
    <row r="456" spans="1:35"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row>
    <row r="457" spans="1:35"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row>
    <row r="458" spans="1:35"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row>
    <row r="459" spans="1:35"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row>
    <row r="460" spans="1:35"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row>
    <row r="461" spans="1:35"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row>
    <row r="462" spans="1:35"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row>
    <row r="463" spans="1:35"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row>
    <row r="464" spans="1:35"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row>
    <row r="465" spans="1:35"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row>
    <row r="466" spans="1:35"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row>
    <row r="467" spans="1:35"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row>
    <row r="468" spans="1:35"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row>
    <row r="469" spans="1:35"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row>
    <row r="470" spans="1:35"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row>
    <row r="471" spans="1:35"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row>
    <row r="472" spans="1:35"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row>
    <row r="473" spans="1:35"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row>
    <row r="474" spans="1:35"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row>
    <row r="475" spans="1:35"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row>
    <row r="476" spans="1:35"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row>
    <row r="477" spans="1:35"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row>
    <row r="478" spans="1:35"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row>
    <row r="479" spans="1:35"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row>
    <row r="480" spans="1:35"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row>
    <row r="481" spans="1:35"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row>
    <row r="482" spans="1:35"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row>
    <row r="483" spans="1:35"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row>
    <row r="484" spans="1:35"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row>
    <row r="485" spans="1:35"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row>
    <row r="486" spans="1:35"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row>
    <row r="487" spans="1:35"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row>
    <row r="488" spans="1:35"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row>
    <row r="489" spans="1:35"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row>
    <row r="490" spans="1:35"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row>
    <row r="491" spans="1:35"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row>
    <row r="492" spans="1:35"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row>
    <row r="493" spans="1:35"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row>
    <row r="494" spans="1:35"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row>
    <row r="495" spans="1:35"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row>
    <row r="496" spans="1:35"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row>
    <row r="497" spans="1:35"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row>
    <row r="498" spans="1:35"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row>
    <row r="499" spans="1:35"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row>
    <row r="500" spans="1:35"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row>
    <row r="501" spans="1:35"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row>
    <row r="502" spans="1:35"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row>
    <row r="503" spans="1:35"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row>
    <row r="504" spans="1:35"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row>
    <row r="505" spans="1:35"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row>
    <row r="506" spans="1:35"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row>
    <row r="507" spans="1:35"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row>
    <row r="508" spans="1:35"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row>
    <row r="509" spans="1:35"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row>
    <row r="510" spans="1:35"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row>
    <row r="511" spans="1:35"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row>
    <row r="512" spans="1:35"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row>
    <row r="513" spans="1:35"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row>
    <row r="514" spans="1:35"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row>
    <row r="515" spans="1:35"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row>
    <row r="516" spans="1:35"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row>
    <row r="517" spans="1:35"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row>
    <row r="518" spans="1:35"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row>
    <row r="519" spans="1:35"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row>
    <row r="520" spans="1:35"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row>
    <row r="521" spans="1:35"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row>
    <row r="522" spans="1:35"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row>
    <row r="523" spans="1:35"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row>
    <row r="524" spans="1:35"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row>
    <row r="525" spans="1:35"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row>
    <row r="526" spans="1:35"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row>
    <row r="527" spans="1:35"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row>
    <row r="528" spans="1:35"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row>
    <row r="529" spans="1:35"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row>
    <row r="530" spans="1:35"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row>
    <row r="531" spans="1:35"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row>
    <row r="532" spans="1:35"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row>
    <row r="533" spans="1:35"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row>
    <row r="534" spans="1:35"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row>
    <row r="535" spans="1:35"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row>
    <row r="536" spans="1:35"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row>
    <row r="537" spans="1:35"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row>
    <row r="538" spans="1:35"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row>
    <row r="539" spans="1:35"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row>
    <row r="540" spans="1:35"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row>
    <row r="541" spans="1:35"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row>
    <row r="542" spans="1:35"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row>
    <row r="543" spans="1:35"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row>
    <row r="544" spans="1:35"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row>
    <row r="545" spans="1:35"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row>
    <row r="546" spans="1:35"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row>
    <row r="547" spans="1:35"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row>
    <row r="548" spans="1:35"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row>
    <row r="549" spans="1:35"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row>
    <row r="550" spans="1:35"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row>
    <row r="551" spans="1:35"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row>
    <row r="552" spans="1:35"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row>
    <row r="553" spans="1:35"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row>
    <row r="554" spans="1:35"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row>
    <row r="555" spans="1:35"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row>
    <row r="556" spans="1:35"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row>
    <row r="557" spans="1:35"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row>
    <row r="558" spans="1:35"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row>
    <row r="559" spans="1:35"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row>
    <row r="560" spans="1:35"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row>
    <row r="561" spans="1:35"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row>
    <row r="562" spans="1:35"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row>
    <row r="563" spans="1:35"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row>
    <row r="564" spans="1:35"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row>
    <row r="565" spans="1:35"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row>
    <row r="566" spans="1:35"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row>
    <row r="567" spans="1:35"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row>
    <row r="568" spans="1:35"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row>
    <row r="569" spans="1:35"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row>
    <row r="570" spans="1:35"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row>
    <row r="571" spans="1:35"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row>
    <row r="572" spans="1:35"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row>
    <row r="573" spans="1:35"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row>
    <row r="574" spans="1:35"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row>
    <row r="575" spans="1:35"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row>
    <row r="576" spans="1:35"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row>
    <row r="577" spans="1:35"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row>
    <row r="578" spans="1:35"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row>
    <row r="579" spans="1:35"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row>
    <row r="580" spans="1:35"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row>
    <row r="581" spans="1:35"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row>
    <row r="582" spans="1:35"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row>
    <row r="583" spans="1:35"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row>
    <row r="584" spans="1:35"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row>
    <row r="585" spans="1:35"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row>
    <row r="586" spans="1:35"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row>
    <row r="587" spans="1:35"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row>
    <row r="588" spans="1:35"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row>
    <row r="589" spans="1:35"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row>
    <row r="590" spans="1:35"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row>
    <row r="591" spans="1:35"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row>
    <row r="592" spans="1:35"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row>
    <row r="593" spans="1:35"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row>
    <row r="594" spans="1:35"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row>
    <row r="595" spans="1:35"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row>
    <row r="596" spans="1:35"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row>
    <row r="597" spans="1:35"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row>
    <row r="598" spans="1:35"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row>
    <row r="599" spans="1:35"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row>
    <row r="600" spans="1:35"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row>
    <row r="601" spans="1:35"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row>
    <row r="602" spans="1:35"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row>
    <row r="603" spans="1:35"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row>
    <row r="604" spans="1:35"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row>
    <row r="605" spans="1:35"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row>
    <row r="606" spans="1:35"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row>
    <row r="607" spans="1:35"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row>
    <row r="608" spans="1:35"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row>
    <row r="609" spans="1:35"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row>
    <row r="610" spans="1:35"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row>
    <row r="611" spans="1:35"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row>
    <row r="612" spans="1:35"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row>
    <row r="613" spans="1:35"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row>
    <row r="614" spans="1:35"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row>
    <row r="615" spans="1:35"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row>
    <row r="616" spans="1:35"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row>
    <row r="617" spans="1:35"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row>
    <row r="618" spans="1:35"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row>
    <row r="619" spans="1:35"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row>
    <row r="620" spans="1:35"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row>
    <row r="621" spans="1:35"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row>
    <row r="622" spans="1:35"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row>
    <row r="623" spans="1:35"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row>
    <row r="624" spans="1:35"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row>
    <row r="625" spans="1:35"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row>
    <row r="626" spans="1:35"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row>
    <row r="627" spans="1:35"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row>
    <row r="628" spans="1:35"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row>
    <row r="629" spans="1:35"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row>
    <row r="630" spans="1:35"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row>
    <row r="631" spans="1:35"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row>
    <row r="632" spans="1:35"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row>
    <row r="633" spans="1:35"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row>
    <row r="634" spans="1:35"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row>
    <row r="635" spans="1:35"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row>
    <row r="636" spans="1:35"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row>
    <row r="637" spans="1:35"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row>
    <row r="638" spans="1:35"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row>
    <row r="639" spans="1:35"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row>
    <row r="640" spans="1:35"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row>
    <row r="641" spans="1:35"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row>
    <row r="642" spans="1:35"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row>
    <row r="643" spans="1:35"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row>
    <row r="644" spans="1:35"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row>
    <row r="645" spans="1:35"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row>
    <row r="646" spans="1:35"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row>
    <row r="647" spans="1:35"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row>
    <row r="648" spans="1:35"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row>
    <row r="649" spans="1:35"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row>
    <row r="650" spans="1:35"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row>
    <row r="651" spans="1:35"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row>
    <row r="652" spans="1:35"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row>
    <row r="653" spans="1:35"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row>
    <row r="654" spans="1:35"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row>
    <row r="655" spans="1:35"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row>
    <row r="656" spans="1:35"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row>
    <row r="657" spans="1:35"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row>
    <row r="658" spans="1:35"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row>
    <row r="659" spans="1:35"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row>
    <row r="660" spans="1:35"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row>
    <row r="661" spans="1:35"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row>
    <row r="662" spans="1:35"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row>
    <row r="663" spans="1:35"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row>
    <row r="664" spans="1:35"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row>
    <row r="665" spans="1:35"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row>
    <row r="666" spans="1:35"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row>
    <row r="667" spans="1:35"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row>
    <row r="668" spans="1:35"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row>
    <row r="669" spans="1:35"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row>
    <row r="670" spans="1:35"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row>
    <row r="671" spans="1:35"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row>
    <row r="672" spans="1:35"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row>
    <row r="673" spans="1:35"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row>
    <row r="674" spans="1:35"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row>
    <row r="675" spans="1:35"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row>
    <row r="676" spans="1:35"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row>
    <row r="677" spans="1:35"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row>
    <row r="678" spans="1:35"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row>
    <row r="679" spans="1:35"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row>
    <row r="680" spans="1:35"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row>
    <row r="681" spans="1:35"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row>
    <row r="682" spans="1:35"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row>
    <row r="683" spans="1:35"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row>
    <row r="684" spans="1:35"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row>
    <row r="685" spans="1:35"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row>
    <row r="686" spans="1:35"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row>
    <row r="687" spans="1:35"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row>
    <row r="688" spans="1:35"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row>
    <row r="689" spans="1:35"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row>
    <row r="690" spans="1:35"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row>
    <row r="691" spans="1:35"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row>
    <row r="692" spans="1:35"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row>
    <row r="693" spans="1:35"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row>
    <row r="694" spans="1:35"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row>
    <row r="695" spans="1:35"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row>
    <row r="696" spans="1:35"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row>
    <row r="697" spans="1:35"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row>
    <row r="698" spans="1:35"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row>
    <row r="699" spans="1:35"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row>
    <row r="700" spans="1:35"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row>
    <row r="701" spans="1:35"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row>
    <row r="702" spans="1:35"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row>
    <row r="703" spans="1:35"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row>
    <row r="704" spans="1:35"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row>
    <row r="705" spans="1:35"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row>
    <row r="706" spans="1:35"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row>
    <row r="707" spans="1:35"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row>
    <row r="708" spans="1:35"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row>
    <row r="709" spans="1:35"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row>
    <row r="710" spans="1:35"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row>
    <row r="711" spans="1:35"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row>
    <row r="712" spans="1:35"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row>
    <row r="713" spans="1:35"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row>
    <row r="714" spans="1:35"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row>
    <row r="715" spans="1:35"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row>
    <row r="716" spans="1:35"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row>
    <row r="717" spans="1:35"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row>
    <row r="718" spans="1:35"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row>
    <row r="719" spans="1:35"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row>
    <row r="720" spans="1:35"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row>
    <row r="721" spans="1:35"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row>
    <row r="722" spans="1:35"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row>
    <row r="723" spans="1:35"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row>
    <row r="724" spans="1:35"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row>
    <row r="725" spans="1:35"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row>
    <row r="726" spans="1:35"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row>
    <row r="727" spans="1:35"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row>
    <row r="728" spans="1:35"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row>
    <row r="729" spans="1:35"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row>
    <row r="730" spans="1:35"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row>
    <row r="731" spans="1:35"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row>
    <row r="732" spans="1:35"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row>
    <row r="733" spans="1:35"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row>
    <row r="734" spans="1:35"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row>
    <row r="735" spans="1:35"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row>
    <row r="736" spans="1:35"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row>
    <row r="737" spans="1:35"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row>
    <row r="738" spans="1:35"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row>
    <row r="739" spans="1:35"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row>
    <row r="740" spans="1:35"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row>
    <row r="741" spans="1:35"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row>
    <row r="742" spans="1:35"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row>
    <row r="743" spans="1:35"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row>
    <row r="744" spans="1:35"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row>
    <row r="745" spans="1:35"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row>
    <row r="746" spans="1:35"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row>
    <row r="747" spans="1:35"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row>
    <row r="748" spans="1:35"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row>
    <row r="749" spans="1:35"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row>
    <row r="750" spans="1:35"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row>
    <row r="751" spans="1:35"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row>
    <row r="752" spans="1:35"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row>
    <row r="753" spans="1:35"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row>
    <row r="754" spans="1:35"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row>
    <row r="755" spans="1:35"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row>
    <row r="756" spans="1:35"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row>
    <row r="757" spans="1:35"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row>
    <row r="758" spans="1:35"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row>
    <row r="759" spans="1:35"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row>
    <row r="760" spans="1:35"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row>
    <row r="761" spans="1:35"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row>
    <row r="762" spans="1:35"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row>
    <row r="763" spans="1:35"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row>
    <row r="764" spans="1:35"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row>
    <row r="765" spans="1:35"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row>
    <row r="766" spans="1:35"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row>
    <row r="767" spans="1:35"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row>
    <row r="768" spans="1:35"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row>
    <row r="769" spans="1:35"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row>
    <row r="770" spans="1:35"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row>
    <row r="771" spans="1:35"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row>
    <row r="772" spans="1:35"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row>
    <row r="773" spans="1:35"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row>
    <row r="774" spans="1:35"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row>
    <row r="775" spans="1:35"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row>
    <row r="776" spans="1:35"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row>
    <row r="777" spans="1:35"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row>
    <row r="778" spans="1:35"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row>
    <row r="779" spans="1:35"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row>
    <row r="780" spans="1:35"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row>
    <row r="781" spans="1:35"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row>
    <row r="782" spans="1:35"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row>
    <row r="783" spans="1:35"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row>
    <row r="784" spans="1:35"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row>
    <row r="785" spans="1:35"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row>
    <row r="786" spans="1:35"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row>
    <row r="787" spans="1:35"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row>
    <row r="788" spans="1:35"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row>
    <row r="789" spans="1:35"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row>
    <row r="790" spans="1:35"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row>
    <row r="791" spans="1:35"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row>
    <row r="792" spans="1:35"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row>
    <row r="793" spans="1:35"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row>
    <row r="794" spans="1:35"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row>
    <row r="795" spans="1:35"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row>
    <row r="796" spans="1:35"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row>
    <row r="797" spans="1:35"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row>
    <row r="798" spans="1:35"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row>
    <row r="799" spans="1:35"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row>
    <row r="800" spans="1:35"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row>
    <row r="801" spans="1:35"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row>
    <row r="802" spans="1:35"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row>
    <row r="803" spans="1:35"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row>
    <row r="804" spans="1:35"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row>
    <row r="805" spans="1:35"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row>
    <row r="806" spans="1:35"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row>
    <row r="807" spans="1:35"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row>
    <row r="808" spans="1:35"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row>
    <row r="809" spans="1:35"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row>
    <row r="810" spans="1:35"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row>
    <row r="811" spans="1:35"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row>
    <row r="812" spans="1:35"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row>
    <row r="813" spans="1:35"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row>
    <row r="814" spans="1:35"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row>
    <row r="815" spans="1:35"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row>
    <row r="816" spans="1:35"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row>
    <row r="817" spans="1:35"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row>
    <row r="818" spans="1:35"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row>
    <row r="819" spans="1:35"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row>
    <row r="820" spans="1:35"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row>
    <row r="821" spans="1:35"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row>
    <row r="822" spans="1:35"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row>
    <row r="823" spans="1:35"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row>
    <row r="824" spans="1:35"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row>
    <row r="825" spans="1:35"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row>
    <row r="826" spans="1:35"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row>
    <row r="827" spans="1:35"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row>
    <row r="828" spans="1:35"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row>
    <row r="829" spans="1:35"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row>
    <row r="830" spans="1:35"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row>
    <row r="831" spans="1:35"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row>
    <row r="832" spans="1:35"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row>
    <row r="833" spans="1:35"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row>
    <row r="834" spans="1:35"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row>
    <row r="835" spans="1:35"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row>
    <row r="836" spans="1:35"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row>
    <row r="837" spans="1:35"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row>
    <row r="838" spans="1:35"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row>
    <row r="839" spans="1:35"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row>
    <row r="840" spans="1:35"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row>
    <row r="841" spans="1:35"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row>
    <row r="842" spans="1:35"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row>
    <row r="843" spans="1:35"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row>
    <row r="844" spans="1:35"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row>
    <row r="845" spans="1:35"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row>
    <row r="846" spans="1:35"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row>
    <row r="847" spans="1:35"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row>
    <row r="848" spans="1:35"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row>
    <row r="849" spans="1:35"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row>
    <row r="850" spans="1:35"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row>
    <row r="851" spans="1:35"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row>
    <row r="852" spans="1:35"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row>
    <row r="853" spans="1:35"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row>
    <row r="854" spans="1:35"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row>
    <row r="855" spans="1:35"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row>
    <row r="856" spans="1:35"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row>
    <row r="857" spans="1:35"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row>
    <row r="858" spans="1:35"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row>
    <row r="859" spans="1:35"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row>
    <row r="860" spans="1:35"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row>
    <row r="861" spans="1:35"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row>
    <row r="862" spans="1:35"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row>
    <row r="863" spans="1:35"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row>
    <row r="864" spans="1:35"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row>
    <row r="865" spans="1:35"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row>
    <row r="866" spans="1:35"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row>
    <row r="867" spans="1:35"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row>
    <row r="868" spans="1:35"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row>
    <row r="869" spans="1:35"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row>
    <row r="870" spans="1:35"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row>
    <row r="871" spans="1:35"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row>
    <row r="872" spans="1:35"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row>
    <row r="873" spans="1:35"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row>
    <row r="874" spans="1:35"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row>
    <row r="875" spans="1:35"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row>
    <row r="876" spans="1:35"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row>
    <row r="877" spans="1:35"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row>
    <row r="878" spans="1:35"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row>
    <row r="879" spans="1:35"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row>
    <row r="880" spans="1:35"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row>
    <row r="881" spans="1:35"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row>
    <row r="882" spans="1:35"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row>
    <row r="883" spans="1:35"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row>
    <row r="884" spans="1:35"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row>
    <row r="885" spans="1:35"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row>
    <row r="886" spans="1:35"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row>
    <row r="887" spans="1:35"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row>
    <row r="888" spans="1:35"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row>
    <row r="889" spans="1:35"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row>
    <row r="890" spans="1:35"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row>
    <row r="891" spans="1:35"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row>
    <row r="892" spans="1:35"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row>
    <row r="893" spans="1:35"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row>
    <row r="894" spans="1:35"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row>
    <row r="895" spans="1:35"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row>
    <row r="896" spans="1:35"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row>
    <row r="897" spans="1:35"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row>
    <row r="898" spans="1:35"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row>
    <row r="899" spans="1:35"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row>
    <row r="900" spans="1:35"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row>
    <row r="901" spans="1:35"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row>
    <row r="902" spans="1:35"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row>
    <row r="903" spans="1:35"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row>
    <row r="904" spans="1:35"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row>
    <row r="905" spans="1:35"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row>
    <row r="906" spans="1:35"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row>
    <row r="907" spans="1:35"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row>
    <row r="908" spans="1:35"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row>
    <row r="909" spans="1:35"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row>
    <row r="910" spans="1:35"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row>
    <row r="911" spans="1:35"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row>
    <row r="912" spans="1:35"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row>
    <row r="913" spans="1:35"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row>
    <row r="914" spans="1:35"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row>
    <row r="915" spans="1:35"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row>
    <row r="916" spans="1:35"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row>
    <row r="917" spans="1:35"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row>
    <row r="918" spans="1:35"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row>
    <row r="919" spans="1:35"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row>
    <row r="920" spans="1:35"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row>
    <row r="921" spans="1:35"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row>
    <row r="922" spans="1:35"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row>
    <row r="923" spans="1:35"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row>
    <row r="924" spans="1:35"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row>
    <row r="925" spans="1:35"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row>
    <row r="926" spans="1:35"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row>
    <row r="927" spans="1:35"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row>
    <row r="928" spans="1:35"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row>
    <row r="929" spans="1:35"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row>
    <row r="930" spans="1:35"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row>
    <row r="931" spans="1:35"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row>
    <row r="932" spans="1:35"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row>
    <row r="933" spans="1:35"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row>
    <row r="934" spans="1:35"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row>
    <row r="935" spans="1:35"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row>
    <row r="936" spans="1:35"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row>
    <row r="937" spans="1:35"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row>
    <row r="938" spans="1:35"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row>
    <row r="939" spans="1:35"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row>
    <row r="940" spans="1:35"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row>
    <row r="941" spans="1:35"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row>
    <row r="942" spans="1:35"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row>
    <row r="943" spans="1:35"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row>
    <row r="944" spans="1:35"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row>
    <row r="945" spans="1:35"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row>
    <row r="946" spans="1:35"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row>
    <row r="947" spans="1:35"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row>
    <row r="948" spans="1:35"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row>
    <row r="949" spans="1:35"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row>
    <row r="950" spans="1:35"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row>
    <row r="951" spans="1:35"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row>
    <row r="952" spans="1:35"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row>
    <row r="953" spans="1:35"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row>
    <row r="954" spans="1:35"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row>
    <row r="955" spans="1:35"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row>
    <row r="956" spans="1:35"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row>
    <row r="957" spans="1:35"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row>
    <row r="958" spans="1:35"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row>
    <row r="959" spans="1:35"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row>
    <row r="960" spans="1:35"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row>
    <row r="961" spans="1:35"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row>
    <row r="962" spans="1:35"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row>
    <row r="963" spans="1:35"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row>
    <row r="964" spans="1:35"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row>
    <row r="965" spans="1:35"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row>
    <row r="966" spans="1:35"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row>
    <row r="967" spans="1:35"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row>
    <row r="968" spans="1:35"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row>
    <row r="969" spans="1:35"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row>
    <row r="970" spans="1:35"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row>
    <row r="971" spans="1:35"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row>
    <row r="972" spans="1:35"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row>
    <row r="973" spans="1:35"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row>
    <row r="974" spans="1:35"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row>
    <row r="975" spans="1:35"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row>
    <row r="976" spans="1:35"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row>
    <row r="977" spans="1:35"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row>
    <row r="978" spans="1:35"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row>
    <row r="979" spans="1:35"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row>
    <row r="980" spans="1:35"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row>
    <row r="981" spans="1:35"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row>
    <row r="982" spans="1:35"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row>
    <row r="983" spans="1:35"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row>
    <row r="984" spans="1:35"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row>
    <row r="985" spans="1:35"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row>
    <row r="986" spans="1:35"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row>
    <row r="987" spans="1:35"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row>
    <row r="988" spans="1:35"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row>
    <row r="989" spans="1:35"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row>
    <row r="990" spans="1:35"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row>
    <row r="991" spans="1:35"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row>
    <row r="992" spans="1:35"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row>
    <row r="993" spans="1:35"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row>
    <row r="994" spans="1:35"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row>
    <row r="995" spans="1:35"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row>
    <row r="996" spans="1:35"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row>
    <row r="997" spans="1:35"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row>
    <row r="998" spans="1:35"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row>
    <row r="999" spans="1:35"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row>
    <row r="1000" spans="1:35"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row>
  </sheetData>
  <mergeCells count="13">
    <mergeCell ref="A1:N1"/>
    <mergeCell ref="A2:L2"/>
    <mergeCell ref="M2:N2"/>
    <mergeCell ref="A3:N3"/>
    <mergeCell ref="A5:A9"/>
    <mergeCell ref="B5:B9"/>
    <mergeCell ref="C5:C9"/>
    <mergeCell ref="D5:D9"/>
    <mergeCell ref="A11:M11"/>
    <mergeCell ref="A13:A17"/>
    <mergeCell ref="B13:B17"/>
    <mergeCell ref="C13:C17"/>
    <mergeCell ref="D13:D1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C78D8"/>
  </sheetPr>
  <dimension ref="A1:Z1000"/>
  <sheetViews>
    <sheetView workbookViewId="0">
      <selection sqref="A1:N1"/>
    </sheetView>
  </sheetViews>
  <sheetFormatPr baseColWidth="10" defaultColWidth="14.42578125" defaultRowHeight="15" customHeight="1"/>
  <cols>
    <col min="1" max="1" width="10.7109375" customWidth="1"/>
    <col min="2" max="2" width="14.7109375" customWidth="1"/>
    <col min="3" max="3" width="12.7109375" customWidth="1"/>
    <col min="4" max="4" width="14.140625" customWidth="1"/>
    <col min="5" max="5" width="18.7109375" customWidth="1"/>
    <col min="6" max="6" width="22.7109375" customWidth="1"/>
    <col min="7" max="8" width="20.28515625" customWidth="1"/>
    <col min="9" max="9" width="29.7109375" customWidth="1"/>
    <col min="10" max="10" width="27.140625" customWidth="1"/>
    <col min="11" max="11" width="26.140625" customWidth="1"/>
    <col min="12" max="12" width="35.28515625" customWidth="1"/>
    <col min="13" max="13" width="28.7109375" customWidth="1"/>
    <col min="14" max="14" width="27.7109375" customWidth="1"/>
    <col min="15" max="26" width="8.7109375" customWidth="1"/>
  </cols>
  <sheetData>
    <row r="1" spans="1:26" ht="46.5" customHeight="1">
      <c r="A1" s="200" t="s">
        <v>472</v>
      </c>
      <c r="B1" s="187"/>
      <c r="C1" s="187"/>
      <c r="D1" s="187"/>
      <c r="E1" s="187"/>
      <c r="F1" s="187"/>
      <c r="G1" s="187"/>
      <c r="H1" s="187"/>
      <c r="I1" s="187"/>
      <c r="J1" s="187"/>
      <c r="K1" s="187"/>
      <c r="L1" s="187"/>
      <c r="M1" s="187"/>
      <c r="N1" s="201"/>
      <c r="O1" s="36"/>
      <c r="P1" s="36"/>
      <c r="Q1" s="36"/>
      <c r="R1" s="36"/>
      <c r="S1" s="36"/>
      <c r="T1" s="36"/>
      <c r="U1" s="36"/>
      <c r="V1" s="36"/>
      <c r="W1" s="36"/>
      <c r="X1" s="36"/>
      <c r="Y1" s="36"/>
      <c r="Z1" s="36"/>
    </row>
    <row r="2" spans="1:26" ht="26.25" customHeight="1">
      <c r="A2" s="221" t="s">
        <v>473</v>
      </c>
      <c r="B2" s="187"/>
      <c r="C2" s="187"/>
      <c r="D2" s="187"/>
      <c r="E2" s="187"/>
      <c r="F2" s="187"/>
      <c r="G2" s="187"/>
      <c r="H2" s="187"/>
      <c r="I2" s="187"/>
      <c r="J2" s="187"/>
      <c r="K2" s="187"/>
      <c r="L2" s="187"/>
      <c r="M2" s="187"/>
      <c r="N2" s="201"/>
      <c r="O2" s="36"/>
      <c r="P2" s="36"/>
      <c r="Q2" s="36"/>
      <c r="R2" s="36"/>
      <c r="S2" s="36"/>
      <c r="T2" s="36"/>
      <c r="U2" s="36"/>
      <c r="V2" s="36"/>
      <c r="W2" s="36"/>
      <c r="X2" s="36"/>
      <c r="Y2" s="36"/>
      <c r="Z2" s="36"/>
    </row>
    <row r="3" spans="1:26" ht="24.75" customHeight="1">
      <c r="A3" s="208" t="s">
        <v>427</v>
      </c>
      <c r="B3" s="208" t="s">
        <v>428</v>
      </c>
      <c r="C3" s="208" t="s">
        <v>429</v>
      </c>
      <c r="D3" s="208" t="s">
        <v>46</v>
      </c>
      <c r="E3" s="208" t="s">
        <v>474</v>
      </c>
      <c r="F3" s="209" t="s">
        <v>475</v>
      </c>
      <c r="G3" s="223" t="s">
        <v>433</v>
      </c>
      <c r="H3" s="187"/>
      <c r="I3" s="201"/>
      <c r="J3" s="223" t="s">
        <v>154</v>
      </c>
      <c r="K3" s="201"/>
      <c r="L3" s="221" t="s">
        <v>158</v>
      </c>
      <c r="M3" s="201"/>
      <c r="N3" s="224" t="s">
        <v>435</v>
      </c>
      <c r="O3" s="68"/>
      <c r="P3" s="68"/>
      <c r="Q3" s="68"/>
      <c r="R3" s="68"/>
      <c r="S3" s="68"/>
      <c r="T3" s="68"/>
      <c r="U3" s="68"/>
      <c r="V3" s="68"/>
      <c r="W3" s="68"/>
      <c r="X3" s="68"/>
      <c r="Y3" s="68"/>
      <c r="Z3" s="68"/>
    </row>
    <row r="4" spans="1:26" ht="105.75" customHeight="1">
      <c r="A4" s="194"/>
      <c r="B4" s="194"/>
      <c r="C4" s="194"/>
      <c r="D4" s="194"/>
      <c r="E4" s="194"/>
      <c r="F4" s="210"/>
      <c r="G4" s="111" t="s">
        <v>476</v>
      </c>
      <c r="H4" s="112" t="s">
        <v>477</v>
      </c>
      <c r="I4" s="112" t="s">
        <v>478</v>
      </c>
      <c r="J4" s="112" t="s">
        <v>479</v>
      </c>
      <c r="K4" s="112" t="s">
        <v>480</v>
      </c>
      <c r="L4" s="112" t="s">
        <v>481</v>
      </c>
      <c r="M4" s="112" t="s">
        <v>482</v>
      </c>
      <c r="N4" s="225"/>
      <c r="O4" s="36"/>
      <c r="P4" s="36"/>
      <c r="Q4" s="36"/>
      <c r="R4" s="36"/>
      <c r="S4" s="36"/>
      <c r="T4" s="36"/>
      <c r="U4" s="36"/>
      <c r="V4" s="36"/>
      <c r="W4" s="36"/>
      <c r="X4" s="36"/>
      <c r="Y4" s="36"/>
      <c r="Z4" s="36"/>
    </row>
    <row r="5" spans="1:26" ht="18.75" customHeight="1">
      <c r="A5" s="113"/>
      <c r="B5" s="113"/>
      <c r="C5" s="107"/>
      <c r="D5" s="69" t="s">
        <v>439</v>
      </c>
      <c r="E5" s="114" t="s">
        <v>483</v>
      </c>
      <c r="F5" s="115">
        <v>4562</v>
      </c>
      <c r="G5" s="73">
        <v>1828</v>
      </c>
      <c r="H5" s="73">
        <v>2731</v>
      </c>
      <c r="I5" s="73">
        <v>3</v>
      </c>
      <c r="J5" s="73">
        <v>64</v>
      </c>
      <c r="K5" s="73">
        <f>(F5-J5)</f>
        <v>4498</v>
      </c>
      <c r="L5" s="73">
        <v>105</v>
      </c>
      <c r="M5" s="73">
        <f>(F5-L5)</f>
        <v>4457</v>
      </c>
      <c r="N5" s="116"/>
      <c r="O5" s="36"/>
      <c r="P5" s="36"/>
      <c r="Q5" s="36"/>
      <c r="R5" s="36"/>
      <c r="S5" s="36"/>
      <c r="T5" s="36"/>
      <c r="U5" s="36"/>
      <c r="V5" s="36"/>
      <c r="W5" s="36"/>
      <c r="X5" s="36"/>
      <c r="Y5" s="36"/>
      <c r="Z5" s="36"/>
    </row>
    <row r="6" spans="1:26" ht="20.25" customHeight="1">
      <c r="A6" s="36"/>
      <c r="B6" s="36"/>
      <c r="C6" s="36"/>
      <c r="D6" s="36"/>
      <c r="E6" s="36"/>
      <c r="F6" s="98"/>
      <c r="G6" s="98"/>
      <c r="H6" s="98"/>
      <c r="I6" s="98"/>
      <c r="J6" s="98"/>
      <c r="K6" s="36"/>
      <c r="L6" s="98"/>
      <c r="M6" s="36"/>
      <c r="N6" s="36"/>
      <c r="O6" s="36"/>
      <c r="P6" s="36"/>
      <c r="Q6" s="36"/>
      <c r="R6" s="36"/>
      <c r="S6" s="36"/>
      <c r="T6" s="36"/>
      <c r="U6" s="36"/>
      <c r="V6" s="36"/>
      <c r="W6" s="36"/>
      <c r="X6" s="36"/>
      <c r="Y6" s="36"/>
      <c r="Z6" s="36"/>
    </row>
    <row r="7" spans="1:26" ht="30" customHeight="1">
      <c r="A7" s="207" t="s">
        <v>484</v>
      </c>
      <c r="B7" s="187"/>
      <c r="C7" s="187"/>
      <c r="D7" s="187"/>
      <c r="E7" s="187"/>
      <c r="F7" s="187"/>
      <c r="G7" s="187"/>
      <c r="H7" s="187"/>
      <c r="I7" s="187"/>
      <c r="J7" s="187"/>
      <c r="K7" s="187"/>
      <c r="L7" s="187"/>
      <c r="M7" s="201"/>
      <c r="N7" s="36"/>
      <c r="O7" s="36"/>
      <c r="P7" s="36"/>
      <c r="Q7" s="36"/>
      <c r="R7" s="36"/>
      <c r="S7" s="36"/>
      <c r="T7" s="36"/>
      <c r="U7" s="36"/>
      <c r="V7" s="36"/>
      <c r="W7" s="36"/>
      <c r="X7" s="36"/>
      <c r="Y7" s="36"/>
      <c r="Z7" s="36"/>
    </row>
    <row r="8" spans="1:26" ht="28.5" customHeight="1">
      <c r="A8" s="208" t="s">
        <v>427</v>
      </c>
      <c r="B8" s="208" t="s">
        <v>428</v>
      </c>
      <c r="C8" s="208" t="s">
        <v>429</v>
      </c>
      <c r="D8" s="208" t="s">
        <v>46</v>
      </c>
      <c r="E8" s="208" t="s">
        <v>474</v>
      </c>
      <c r="F8" s="224" t="s">
        <v>475</v>
      </c>
      <c r="G8" s="223" t="s">
        <v>433</v>
      </c>
      <c r="H8" s="187"/>
      <c r="I8" s="201"/>
      <c r="J8" s="223" t="s">
        <v>154</v>
      </c>
      <c r="K8" s="201"/>
      <c r="L8" s="221" t="s">
        <v>158</v>
      </c>
      <c r="M8" s="201"/>
      <c r="N8" s="36"/>
      <c r="O8" s="36"/>
      <c r="P8" s="36"/>
      <c r="Q8" s="36"/>
      <c r="R8" s="36"/>
      <c r="S8" s="36"/>
      <c r="T8" s="36"/>
      <c r="U8" s="36"/>
      <c r="V8" s="36"/>
      <c r="W8" s="36"/>
      <c r="X8" s="36"/>
      <c r="Y8" s="36"/>
      <c r="Z8" s="36"/>
    </row>
    <row r="9" spans="1:26" ht="85.5" customHeight="1">
      <c r="A9" s="194"/>
      <c r="B9" s="194"/>
      <c r="C9" s="194"/>
      <c r="D9" s="194"/>
      <c r="E9" s="194"/>
      <c r="F9" s="226"/>
      <c r="G9" s="67" t="s">
        <v>476</v>
      </c>
      <c r="H9" s="67" t="s">
        <v>477</v>
      </c>
      <c r="I9" s="67" t="s">
        <v>478</v>
      </c>
      <c r="J9" s="67" t="s">
        <v>485</v>
      </c>
      <c r="K9" s="67" t="s">
        <v>486</v>
      </c>
      <c r="L9" s="67" t="s">
        <v>481</v>
      </c>
      <c r="M9" s="67" t="s">
        <v>482</v>
      </c>
      <c r="N9" s="36"/>
      <c r="O9" s="36"/>
      <c r="P9" s="36"/>
      <c r="Q9" s="36"/>
      <c r="R9" s="36"/>
      <c r="S9" s="36"/>
      <c r="T9" s="36"/>
      <c r="U9" s="36"/>
      <c r="V9" s="36"/>
      <c r="W9" s="36"/>
      <c r="X9" s="36"/>
      <c r="Y9" s="36"/>
      <c r="Z9" s="36"/>
    </row>
    <row r="10" spans="1:26" ht="38.25" customHeight="1">
      <c r="A10" s="113"/>
      <c r="B10" s="113"/>
      <c r="C10" s="113"/>
      <c r="D10" s="107" t="s">
        <v>446</v>
      </c>
      <c r="E10" s="117" t="s">
        <v>483</v>
      </c>
      <c r="F10" s="80">
        <f t="shared" ref="F10:M10" si="0">F5/$F$5</f>
        <v>1</v>
      </c>
      <c r="G10" s="101">
        <f t="shared" si="0"/>
        <v>0.40070144673388863</v>
      </c>
      <c r="H10" s="101">
        <f t="shared" si="0"/>
        <v>0.59864094695309078</v>
      </c>
      <c r="I10" s="101">
        <f t="shared" si="0"/>
        <v>6.5760631302060502E-4</v>
      </c>
      <c r="J10" s="101">
        <f t="shared" si="0"/>
        <v>1.4028934677772907E-2</v>
      </c>
      <c r="K10" s="101">
        <f t="shared" si="0"/>
        <v>0.98597106532222711</v>
      </c>
      <c r="L10" s="101">
        <f t="shared" si="0"/>
        <v>2.3016220955721176E-2</v>
      </c>
      <c r="M10" s="101">
        <f t="shared" si="0"/>
        <v>0.9769837790442788</v>
      </c>
      <c r="N10" s="36"/>
      <c r="O10" s="36"/>
      <c r="P10" s="36"/>
      <c r="Q10" s="36"/>
      <c r="R10" s="36"/>
      <c r="S10" s="36"/>
      <c r="T10" s="36"/>
      <c r="U10" s="36"/>
      <c r="V10" s="36"/>
      <c r="W10" s="36"/>
      <c r="X10" s="36"/>
      <c r="Y10" s="36"/>
      <c r="Z10" s="36"/>
    </row>
    <row r="11" spans="1:26" ht="18.75" customHeigh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ht="18.75" customHeight="1">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ht="18.75" customHeight="1">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ht="18.75"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ht="18.75" customHeight="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75" customHeight="1">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ht="18.75" customHeigh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ht="18.75"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ht="18.75"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ht="18.75"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18.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18.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18.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18.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18.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8.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8.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8.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8.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8.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8.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8.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8.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8.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8.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8.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8.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8.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8.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8.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8.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8.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8.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8.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8.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8.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8.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8.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8.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8.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8.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8.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8.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8.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8.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8.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8.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8.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8.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8.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8.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8.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8.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8.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8.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8.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8.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8.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8.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8.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8.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22">
    <mergeCell ref="F8:F9"/>
    <mergeCell ref="G8:I8"/>
    <mergeCell ref="J8:K8"/>
    <mergeCell ref="L8:M8"/>
    <mergeCell ref="E3:E4"/>
    <mergeCell ref="A7:M7"/>
    <mergeCell ref="A8:A9"/>
    <mergeCell ref="B8:B9"/>
    <mergeCell ref="C8:C9"/>
    <mergeCell ref="D8:D9"/>
    <mergeCell ref="E8:E9"/>
    <mergeCell ref="F3:F4"/>
    <mergeCell ref="G3:I3"/>
    <mergeCell ref="J3:K3"/>
    <mergeCell ref="L3:M3"/>
    <mergeCell ref="A1:N1"/>
    <mergeCell ref="A2:N2"/>
    <mergeCell ref="A3:A4"/>
    <mergeCell ref="B3:B4"/>
    <mergeCell ref="C3:C4"/>
    <mergeCell ref="D3:D4"/>
    <mergeCell ref="N3:N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C78D8"/>
  </sheetPr>
  <dimension ref="A1:Z1000"/>
  <sheetViews>
    <sheetView zoomScale="55" zoomScaleNormal="55" workbookViewId="0">
      <selection sqref="A1:N1"/>
    </sheetView>
  </sheetViews>
  <sheetFormatPr baseColWidth="10" defaultColWidth="14.42578125" defaultRowHeight="15" customHeight="1"/>
  <cols>
    <col min="1" max="1" width="14.42578125" customWidth="1"/>
    <col min="2" max="2" width="17.7109375" customWidth="1"/>
    <col min="3" max="3" width="18.42578125" customWidth="1"/>
    <col min="4" max="4" width="17.42578125" customWidth="1"/>
    <col min="5" max="5" width="21.42578125" customWidth="1"/>
    <col min="6" max="7" width="37.42578125" customWidth="1"/>
    <col min="8" max="8" width="22.28515625" customWidth="1"/>
    <col min="9" max="12" width="18.7109375" customWidth="1"/>
    <col min="13" max="13" width="25.140625" customWidth="1"/>
    <col min="14" max="14" width="27.7109375" customWidth="1"/>
    <col min="15" max="26" width="8.7109375" customWidth="1"/>
  </cols>
  <sheetData>
    <row r="1" spans="1:26" ht="66.75" customHeight="1">
      <c r="A1" s="200" t="s">
        <v>487</v>
      </c>
      <c r="B1" s="187"/>
      <c r="C1" s="187"/>
      <c r="D1" s="187"/>
      <c r="E1" s="187"/>
      <c r="F1" s="187"/>
      <c r="G1" s="187"/>
      <c r="H1" s="187"/>
      <c r="I1" s="187"/>
      <c r="J1" s="187"/>
      <c r="K1" s="187"/>
      <c r="L1" s="187"/>
      <c r="M1" s="187"/>
      <c r="N1" s="201"/>
      <c r="O1" s="36"/>
      <c r="P1" s="36"/>
      <c r="Q1" s="36"/>
      <c r="R1" s="36"/>
      <c r="S1" s="36"/>
      <c r="T1" s="36"/>
      <c r="U1" s="36"/>
      <c r="V1" s="36"/>
      <c r="W1" s="36"/>
      <c r="X1" s="36"/>
      <c r="Y1" s="36"/>
      <c r="Z1" s="36"/>
    </row>
    <row r="2" spans="1:26" ht="49.5" customHeight="1">
      <c r="A2" s="202" t="s">
        <v>488</v>
      </c>
      <c r="B2" s="203"/>
      <c r="C2" s="203"/>
      <c r="D2" s="203"/>
      <c r="E2" s="203"/>
      <c r="F2" s="203"/>
      <c r="G2" s="203"/>
      <c r="H2" s="203"/>
      <c r="I2" s="203"/>
      <c r="J2" s="203"/>
      <c r="K2" s="203"/>
      <c r="L2" s="222"/>
      <c r="M2" s="205" t="s">
        <v>425</v>
      </c>
      <c r="N2" s="204"/>
      <c r="O2" s="36"/>
      <c r="P2" s="36"/>
      <c r="Q2" s="36"/>
      <c r="R2" s="36"/>
      <c r="S2" s="36"/>
      <c r="T2" s="36"/>
      <c r="U2" s="36"/>
      <c r="V2" s="36"/>
      <c r="W2" s="36"/>
      <c r="X2" s="36"/>
      <c r="Y2" s="36"/>
      <c r="Z2" s="36"/>
    </row>
    <row r="3" spans="1:26" ht="27.75" customHeight="1">
      <c r="A3" s="221" t="s">
        <v>489</v>
      </c>
      <c r="B3" s="187"/>
      <c r="C3" s="187"/>
      <c r="D3" s="187"/>
      <c r="E3" s="187"/>
      <c r="F3" s="187"/>
      <c r="G3" s="187"/>
      <c r="H3" s="187"/>
      <c r="I3" s="187"/>
      <c r="J3" s="187"/>
      <c r="K3" s="187"/>
      <c r="L3" s="187"/>
      <c r="M3" s="187"/>
      <c r="N3" s="201"/>
      <c r="O3" s="36"/>
      <c r="P3" s="36"/>
      <c r="Q3" s="36"/>
      <c r="R3" s="36"/>
      <c r="S3" s="36"/>
      <c r="T3" s="36"/>
      <c r="U3" s="36"/>
      <c r="V3" s="36"/>
      <c r="W3" s="36"/>
      <c r="X3" s="36"/>
      <c r="Y3" s="36"/>
      <c r="Z3" s="36"/>
    </row>
    <row r="4" spans="1:26" ht="18.75" customHeight="1">
      <c r="A4" s="67" t="s">
        <v>427</v>
      </c>
      <c r="B4" s="67" t="s">
        <v>428</v>
      </c>
      <c r="C4" s="67" t="s">
        <v>429</v>
      </c>
      <c r="D4" s="67" t="s">
        <v>46</v>
      </c>
      <c r="E4" s="67" t="s">
        <v>490</v>
      </c>
      <c r="F4" s="67" t="s">
        <v>491</v>
      </c>
      <c r="G4" s="67" t="s">
        <v>432</v>
      </c>
      <c r="H4" s="67" t="s">
        <v>433</v>
      </c>
      <c r="I4" s="67" t="s">
        <v>154</v>
      </c>
      <c r="J4" s="67" t="s">
        <v>155</v>
      </c>
      <c r="K4" s="67" t="s">
        <v>156</v>
      </c>
      <c r="L4" s="67" t="s">
        <v>434</v>
      </c>
      <c r="M4" s="67" t="s">
        <v>158</v>
      </c>
      <c r="N4" s="67" t="s">
        <v>435</v>
      </c>
      <c r="O4" s="68"/>
      <c r="P4" s="68"/>
      <c r="Q4" s="68"/>
      <c r="R4" s="68"/>
      <c r="S4" s="68"/>
      <c r="T4" s="68"/>
      <c r="U4" s="68"/>
      <c r="V4" s="68"/>
      <c r="W4" s="68"/>
      <c r="X4" s="68"/>
      <c r="Y4" s="68"/>
      <c r="Z4" s="68"/>
    </row>
    <row r="5" spans="1:26" ht="114" customHeight="1">
      <c r="A5" s="72"/>
      <c r="B5" s="72"/>
      <c r="C5" s="72"/>
      <c r="D5" s="69" t="s">
        <v>439</v>
      </c>
      <c r="E5" s="72" t="s">
        <v>492</v>
      </c>
      <c r="F5" s="73">
        <v>4562</v>
      </c>
      <c r="G5" s="73">
        <v>2287</v>
      </c>
      <c r="H5" s="70">
        <v>1739</v>
      </c>
      <c r="I5" s="70">
        <v>1712</v>
      </c>
      <c r="J5" s="70">
        <v>2430</v>
      </c>
      <c r="K5" s="70">
        <v>1448</v>
      </c>
      <c r="L5" s="70">
        <v>1754</v>
      </c>
      <c r="M5" s="70">
        <v>1242</v>
      </c>
      <c r="N5" s="72"/>
      <c r="O5" s="36"/>
      <c r="P5" s="36"/>
      <c r="Q5" s="36"/>
      <c r="R5" s="36"/>
      <c r="S5" s="36"/>
      <c r="T5" s="36"/>
      <c r="U5" s="36"/>
      <c r="V5" s="36"/>
      <c r="W5" s="36"/>
      <c r="X5" s="36"/>
      <c r="Y5" s="36"/>
      <c r="Z5" s="36"/>
    </row>
    <row r="6" spans="1:26" ht="20.25" customHeight="1">
      <c r="A6" s="36"/>
      <c r="B6" s="36"/>
      <c r="C6" s="36"/>
      <c r="D6" s="36"/>
      <c r="E6" s="36"/>
      <c r="F6" s="36"/>
      <c r="G6" s="36"/>
      <c r="H6" s="36"/>
      <c r="I6" s="36"/>
      <c r="J6" s="36"/>
      <c r="K6" s="36"/>
      <c r="L6" s="36"/>
      <c r="M6" s="36"/>
      <c r="N6" s="36"/>
      <c r="O6" s="36"/>
      <c r="P6" s="36"/>
      <c r="Q6" s="36"/>
      <c r="R6" s="36"/>
      <c r="S6" s="36"/>
      <c r="T6" s="36"/>
      <c r="U6" s="36"/>
      <c r="V6" s="36"/>
      <c r="W6" s="36"/>
      <c r="X6" s="36"/>
      <c r="Y6" s="36"/>
      <c r="Z6" s="36"/>
    </row>
    <row r="7" spans="1:26" ht="30" customHeight="1">
      <c r="A7" s="221" t="s">
        <v>493</v>
      </c>
      <c r="B7" s="187"/>
      <c r="C7" s="187"/>
      <c r="D7" s="187"/>
      <c r="E7" s="187"/>
      <c r="F7" s="187"/>
      <c r="G7" s="187"/>
      <c r="H7" s="187"/>
      <c r="I7" s="187"/>
      <c r="J7" s="187"/>
      <c r="K7" s="187"/>
      <c r="L7" s="187"/>
      <c r="M7" s="201"/>
      <c r="N7" s="36"/>
      <c r="O7" s="36"/>
      <c r="P7" s="36"/>
      <c r="Q7" s="36"/>
      <c r="R7" s="36"/>
      <c r="S7" s="36"/>
      <c r="T7" s="36"/>
      <c r="U7" s="36"/>
      <c r="V7" s="36"/>
      <c r="W7" s="36"/>
      <c r="X7" s="36"/>
      <c r="Y7" s="36"/>
      <c r="Z7" s="36"/>
    </row>
    <row r="8" spans="1:26" ht="76.5" customHeight="1">
      <c r="A8" s="67" t="s">
        <v>427</v>
      </c>
      <c r="B8" s="67" t="s">
        <v>428</v>
      </c>
      <c r="C8" s="67" t="s">
        <v>429</v>
      </c>
      <c r="D8" s="67" t="s">
        <v>46</v>
      </c>
      <c r="E8" s="67" t="s">
        <v>490</v>
      </c>
      <c r="F8" s="67" t="s">
        <v>491</v>
      </c>
      <c r="G8" s="67" t="s">
        <v>432</v>
      </c>
      <c r="H8" s="67" t="s">
        <v>433</v>
      </c>
      <c r="I8" s="67" t="s">
        <v>154</v>
      </c>
      <c r="J8" s="67" t="s">
        <v>155</v>
      </c>
      <c r="K8" s="67" t="s">
        <v>156</v>
      </c>
      <c r="L8" s="67" t="s">
        <v>434</v>
      </c>
      <c r="M8" s="67" t="s">
        <v>158</v>
      </c>
      <c r="N8" s="68"/>
      <c r="O8" s="68"/>
      <c r="P8" s="68"/>
      <c r="Q8" s="68"/>
      <c r="R8" s="68"/>
      <c r="S8" s="68"/>
      <c r="T8" s="68"/>
      <c r="U8" s="68"/>
      <c r="V8" s="68"/>
      <c r="W8" s="68"/>
      <c r="X8" s="68"/>
      <c r="Y8" s="68"/>
      <c r="Z8" s="68"/>
    </row>
    <row r="9" spans="1:26" ht="45" customHeight="1">
      <c r="A9" s="72"/>
      <c r="B9" s="72"/>
      <c r="C9" s="72"/>
      <c r="D9" s="72" t="s">
        <v>446</v>
      </c>
      <c r="E9" s="72" t="s">
        <v>492</v>
      </c>
      <c r="F9" s="118">
        <f t="shared" ref="F9:M9" si="0">F5/$F$5</f>
        <v>1</v>
      </c>
      <c r="G9" s="118">
        <f t="shared" si="0"/>
        <v>0.50131521262604117</v>
      </c>
      <c r="H9" s="118">
        <f t="shared" si="0"/>
        <v>0.38119245944761071</v>
      </c>
      <c r="I9" s="118">
        <f t="shared" si="0"/>
        <v>0.37527400263042526</v>
      </c>
      <c r="J9" s="118">
        <f t="shared" si="0"/>
        <v>0.5326611135466901</v>
      </c>
      <c r="K9" s="118">
        <f t="shared" si="0"/>
        <v>0.31740464708461202</v>
      </c>
      <c r="L9" s="118">
        <f t="shared" si="0"/>
        <v>0.3844804910127137</v>
      </c>
      <c r="M9" s="118">
        <f t="shared" si="0"/>
        <v>0.27224901359053044</v>
      </c>
      <c r="N9" s="36"/>
      <c r="O9" s="36"/>
      <c r="P9" s="36"/>
      <c r="Q9" s="36"/>
      <c r="R9" s="36"/>
      <c r="S9" s="36"/>
      <c r="T9" s="36"/>
      <c r="U9" s="36"/>
      <c r="V9" s="36"/>
      <c r="W9" s="36"/>
      <c r="X9" s="36"/>
      <c r="Y9" s="36"/>
      <c r="Z9" s="36"/>
    </row>
    <row r="10" spans="1:26"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row>
    <row r="11" spans="1:26" ht="18.75" customHeigh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ht="18.75" customHeight="1">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ht="18.75" customHeight="1">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ht="18.75"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ht="18.75" customHeight="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75" customHeight="1">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ht="18.75" customHeigh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ht="18.75"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ht="18.75"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ht="18.75"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18.75"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18.75"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18.75"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18.75"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18.75"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8.75"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8.75"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8.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8.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8.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8.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8.75"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8.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8.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8.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8.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8.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8.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8.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8.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8.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8.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8.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8.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8.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8.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8.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8.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8.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8.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8.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8.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8.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8.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8.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8.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8.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8.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8.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8.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8.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8.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8.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8.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8.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8.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8.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8.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8.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8.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8.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8.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8.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8.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8.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8.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8.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8.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8.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8.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8.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8.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8.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8.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8.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8.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8.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8.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8.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8.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8.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8.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8.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8.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8.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8.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8.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8.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8.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8.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8.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8.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8.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8.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8.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8.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8.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8.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8.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8.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8.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8.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8.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8.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8.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8.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8.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8.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8.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8.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8.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8.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8.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8.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8.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8.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8.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8.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8.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8.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8.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8.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8.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8.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8.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8.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8.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8.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8.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8.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8.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8.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8.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8.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8.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8.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8.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8.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8.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8.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8.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8.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8.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8.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8.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8.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8.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8.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8.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8.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8.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8.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8.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8.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8.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8.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8.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8.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8.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8.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8.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8.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8.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8.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8.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8.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8.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8.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8.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8.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8.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8.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8.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8.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8.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8.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8.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8.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8.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8.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8.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8.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8.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8.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8.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8.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8.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8.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8.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8.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8.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8.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8.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8.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8.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8.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8.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8.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8.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8.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8.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8.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8.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8.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8.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8.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8.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8.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8.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8.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8.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8.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8.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8.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8.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8.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8.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8.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8.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8.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8.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8.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8.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8.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8.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8.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8.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8.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8.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8.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8.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8.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8.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8.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8.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8.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8.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8.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8.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8.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8.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8.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8.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8.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8.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8.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8.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8.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8.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8.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8.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8.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8.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8.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8.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8.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8.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8.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8.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8.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8.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8.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8.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8.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8.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8.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8.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8.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8.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8.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8.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8.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8.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8.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8.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8.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8.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8.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8.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8.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8.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8.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8.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8.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8.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8.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8.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8.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8.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8.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8.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8.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8.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8.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8.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8.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8.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8.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8.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8.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8.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8.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8.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8.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8.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8.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8.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8.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8.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8.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8.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8.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8.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8.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8.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8.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8.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8.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8.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8.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8.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8.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8.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8.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8.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8.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8.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8.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8.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8.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8.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8.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8.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8.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8.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8.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8.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8.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8.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8.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8.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8.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8.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8.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8.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8.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8.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8.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8.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8.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8.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8.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8.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8.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8.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8.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8.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8.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8.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8.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8.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8.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8.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8.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8.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8.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8.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8.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8.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8.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8.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8.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8.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8.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8.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8.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8.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8.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8.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8.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8.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8.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8.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8.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8.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8.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8.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8.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8.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8.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8.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8.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8.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8.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8.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8.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8.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8.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8.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8.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8.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8.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8.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8.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8.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8.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8.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8.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8.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8.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8.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8.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8.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8.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8.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8.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8.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8.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8.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8.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8.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8.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8.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8.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8.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8.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8.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8.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8.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8.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8.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8.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8.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8.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8.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8.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8.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8.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8.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8.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8.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8.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8.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8.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8.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8.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8.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8.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8.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8.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8.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8.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8.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8.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8.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8.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8.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8.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8.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8.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8.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8.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8.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8.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8.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8.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8.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8.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8.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8.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8.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8.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8.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8.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8.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8.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8.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8.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8.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8.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8.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8.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8.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8.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8.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8.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8.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8.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8.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8.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8.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8.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8.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8.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8.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8.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8.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8.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8.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8.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8.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8.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8.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8.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8.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8.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8.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8.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8.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8.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8.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8.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8.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8.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8.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8.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8.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8.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8.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8.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8.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8.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8.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8.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8.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8.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8.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8.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8.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8.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8.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8.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8.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8.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8.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8.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8.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8.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8.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8.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8.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8.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8.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8.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8.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8.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8.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8.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8.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8.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8.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8.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8.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8.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8.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8.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8.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8.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8.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8.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8.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8.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8.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8.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8.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8.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8.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8.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8.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8.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8.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8.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8.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8.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8.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8.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8.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8.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8.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8.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8.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8.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8.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8.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8.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8.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8.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8.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8.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8.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8.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8.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8.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8.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8.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8.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8.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8.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8.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8.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8.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8.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8.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8.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8.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8.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8.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8.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8.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8.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8.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8.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8.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8.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8.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8.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8.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8.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8.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8.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8.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8.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8.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8.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8.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8.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8.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8.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8.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8.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8.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8.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8.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8.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8.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8.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8.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8.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8.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8.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8.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8.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8.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8.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8.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8.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8.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8.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8.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8.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8.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8.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8.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8.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8.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8.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8.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8.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8.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8.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8.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8.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8.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8.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8.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8.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8.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8.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8.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8.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8.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8.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8.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8.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8.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8.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8.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8.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8.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8.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8.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8.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8.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8.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8.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8.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8.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8.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8.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8.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8.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8.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8.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8.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8.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8.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8.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8.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8.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8.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8.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8.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8.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8.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8.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8.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8.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8.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8.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8.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8.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8.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8.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8.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8.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8.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8.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8.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8.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8.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8.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8.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8.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8.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8.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8.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8.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8.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8.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8.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8.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8.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8.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8.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8.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8.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8.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8.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8.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8.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8.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8.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8.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8.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8.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8.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8.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8.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8.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8.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8.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8.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8.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8.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8.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8.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8.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8.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8.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8.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8.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8.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8.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8.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8.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8.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8.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8.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8.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8.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8.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8.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8.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8.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8.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8.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8.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8.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8.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8.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8.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8.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8.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8.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8.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8.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8.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8.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8.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8.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8.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8.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8.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8.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8.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8.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8.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8.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8.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8.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8.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8.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8.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8.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8.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8.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8.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8.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8.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8.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8.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8.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8.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8.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8.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8.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8.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8.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8.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8.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8.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8.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8.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8.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8.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8.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8.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8.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8.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8.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8.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8.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8.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8.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8.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8.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8.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8.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8.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8.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8.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8.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8.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8.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8.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8.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8.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8.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8.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8.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8.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8.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8.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8.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8.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8.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8.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8.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8.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8.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8.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8.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8.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8.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8.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8.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8.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8.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8.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8.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8.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8.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8.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8.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8.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8.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8.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8.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8.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8.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8.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8.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8.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8.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8.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8.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8.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8.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8.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8.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8.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8.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8.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8.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8.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8.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8.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8.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8.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8.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8.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8.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8.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8.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8.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8.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8.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8.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8.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8.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8.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8.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8.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8.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8.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8.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8.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8.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8.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8.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8.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8.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8.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8.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8.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8.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8.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8.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8.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8.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8.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8.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8.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8.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8.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8.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8.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8.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8.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8.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8.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8.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8.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8.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8.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8.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8.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8.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8.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8.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8.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8.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8.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8.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8.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8.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8.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8.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8.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8.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8.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8.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8.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8.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8.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8.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8.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8.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8.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8.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8.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8.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8.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8.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8.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8.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8.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8.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8.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8.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8.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8.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8.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8.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8.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8.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8.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8.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8.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8.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5">
    <mergeCell ref="A1:N1"/>
    <mergeCell ref="A2:L2"/>
    <mergeCell ref="M2:N2"/>
    <mergeCell ref="A3:N3"/>
    <mergeCell ref="A7:M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Cambios 2.0</vt:lpstr>
      <vt:lpstr>Indicaciones y definiciones</vt:lpstr>
      <vt:lpstr>Rasgos y ejemplos</vt:lpstr>
      <vt:lpstr>Indicador 1</vt:lpstr>
      <vt:lpstr>Indicador 2</vt:lpstr>
      <vt:lpstr>Indicador 3</vt:lpstr>
      <vt:lpstr>Indicador 4</vt:lpstr>
      <vt:lpstr>Indicador 5</vt:lpstr>
      <vt:lpstr>Indicador 6</vt:lpstr>
      <vt:lpstr>Indicador 7</vt:lpstr>
      <vt:lpstr>Indicador 8</vt:lpstr>
      <vt:lpstr>Indicador 9</vt:lpstr>
      <vt:lpstr>Indicador 10</vt:lpstr>
      <vt:lpstr>Indicador 11</vt:lpstr>
      <vt:lpstr>Indicador 12</vt:lpstr>
      <vt:lpstr>Indicador 13</vt:lpstr>
      <vt:lpstr>Indicador 14</vt:lpstr>
      <vt:lpstr>Indicador 15</vt:lpstr>
      <vt:lpstr>Indicador 16</vt:lpstr>
      <vt:lpstr>Indicador 17</vt:lpstr>
      <vt:lpstr>Indicador 18</vt:lpstr>
      <vt:lpstr>Indicador 19</vt:lpstr>
      <vt:lpstr>Indicador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Lucy</dc:creator>
  <cp:lastModifiedBy>Roxy Farfán Núñez</cp:lastModifiedBy>
  <dcterms:created xsi:type="dcterms:W3CDTF">2015-06-05T18:19:34Z</dcterms:created>
  <dcterms:modified xsi:type="dcterms:W3CDTF">2024-01-30T19:53:17Z</dcterms:modified>
</cp:coreProperties>
</file>